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molina\Documents\MINSAL\COMGES\OOTT2019\PLANILLAS PROGRAMACION\"/>
    </mc:Choice>
  </mc:AlternateContent>
  <bookViews>
    <workbookView xWindow="0" yWindow="60" windowWidth="2325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1" i="1" l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AD22" i="1"/>
  <c r="AE22" i="1"/>
  <c r="AF22" i="1"/>
  <c r="AG22" i="1"/>
  <c r="AH22" i="1"/>
  <c r="AI22" i="1"/>
  <c r="AJ22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AH24" i="1"/>
  <c r="AI24" i="1"/>
  <c r="AJ24" i="1"/>
  <c r="M25" i="1"/>
  <c r="N25" i="1"/>
  <c r="O25" i="1"/>
  <c r="P25" i="1"/>
  <c r="Q25" i="1"/>
  <c r="R25" i="1"/>
  <c r="S25" i="1"/>
  <c r="T25" i="1"/>
  <c r="U25" i="1"/>
  <c r="V25" i="1"/>
  <c r="W25" i="1"/>
  <c r="X25" i="1"/>
  <c r="Y25" i="1"/>
  <c r="Z25" i="1"/>
  <c r="AA25" i="1"/>
  <c r="AB25" i="1"/>
  <c r="AC25" i="1"/>
  <c r="AD25" i="1"/>
  <c r="AE25" i="1"/>
  <c r="AF25" i="1"/>
  <c r="AG25" i="1"/>
  <c r="AH25" i="1"/>
  <c r="AI25" i="1"/>
  <c r="AJ25" i="1"/>
  <c r="M26" i="1"/>
  <c r="N26" i="1"/>
  <c r="O26" i="1"/>
  <c r="P26" i="1"/>
  <c r="Q26" i="1"/>
  <c r="R26" i="1"/>
  <c r="S26" i="1"/>
  <c r="T26" i="1"/>
  <c r="U26" i="1"/>
  <c r="V26" i="1"/>
  <c r="W26" i="1"/>
  <c r="X26" i="1"/>
  <c r="Y26" i="1"/>
  <c r="Z26" i="1"/>
  <c r="AA26" i="1"/>
  <c r="AB26" i="1"/>
  <c r="AC26" i="1"/>
  <c r="AD26" i="1"/>
  <c r="AE26" i="1"/>
  <c r="AF26" i="1"/>
  <c r="AG26" i="1"/>
  <c r="AH26" i="1"/>
  <c r="AI26" i="1"/>
  <c r="AJ26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J5" i="1"/>
  <c r="J6" i="1"/>
  <c r="J7" i="1"/>
  <c r="J8" i="1"/>
  <c r="J9" i="1"/>
  <c r="J10" i="1"/>
  <c r="J11" i="1"/>
  <c r="J12" i="1"/>
  <c r="J13" i="1"/>
  <c r="J14" i="1"/>
  <c r="J4" i="1"/>
  <c r="AJ20" i="1"/>
  <c r="AI20" i="1"/>
  <c r="BE4" i="1" l="1"/>
  <c r="BH4" i="1"/>
  <c r="AG20" i="1" s="1"/>
  <c r="BA4" i="1"/>
  <c r="BD4" i="1"/>
  <c r="AE20" i="1" s="1"/>
  <c r="BM4" i="1"/>
  <c r="K21" i="1" l="1"/>
  <c r="L21" i="1" s="1"/>
  <c r="K22" i="1"/>
  <c r="L22" i="1" s="1"/>
  <c r="K23" i="1"/>
  <c r="L23" i="1" s="1"/>
  <c r="K24" i="1"/>
  <c r="L24" i="1" s="1"/>
  <c r="K25" i="1"/>
  <c r="L25" i="1" s="1"/>
  <c r="K26" i="1"/>
  <c r="L26" i="1" s="1"/>
  <c r="K27" i="1"/>
  <c r="L27" i="1" s="1"/>
  <c r="K28" i="1"/>
  <c r="L28" i="1" s="1"/>
  <c r="K29" i="1"/>
  <c r="L29" i="1" s="1"/>
  <c r="K5" i="1"/>
  <c r="N5" i="1"/>
  <c r="O5" i="1"/>
  <c r="R5" i="1"/>
  <c r="S5" i="1"/>
  <c r="V5" i="1"/>
  <c r="W5" i="1"/>
  <c r="Z5" i="1"/>
  <c r="AA5" i="1"/>
  <c r="AD5" i="1"/>
  <c r="AE5" i="1"/>
  <c r="AG5" i="1"/>
  <c r="AI5" i="1"/>
  <c r="AK5" i="1"/>
  <c r="AN5" i="1"/>
  <c r="AO5" i="1"/>
  <c r="AR5" i="1"/>
  <c r="AS5" i="1"/>
  <c r="AV5" i="1"/>
  <c r="AW5" i="1"/>
  <c r="AZ5" i="1"/>
  <c r="BI5" i="1"/>
  <c r="BL5" i="1"/>
  <c r="BM5" i="1"/>
  <c r="K6" i="1"/>
  <c r="N6" i="1"/>
  <c r="O6" i="1"/>
  <c r="R6" i="1"/>
  <c r="S6" i="1"/>
  <c r="V6" i="1"/>
  <c r="W6" i="1"/>
  <c r="Z6" i="1"/>
  <c r="AA6" i="1"/>
  <c r="AD6" i="1"/>
  <c r="AE6" i="1"/>
  <c r="AG6" i="1"/>
  <c r="AI6" i="1"/>
  <c r="AK6" i="1"/>
  <c r="AN6" i="1"/>
  <c r="AO6" i="1"/>
  <c r="AR6" i="1"/>
  <c r="AS6" i="1"/>
  <c r="AV6" i="1"/>
  <c r="AW6" i="1"/>
  <c r="AZ6" i="1"/>
  <c r="BI6" i="1"/>
  <c r="BL6" i="1"/>
  <c r="BM6" i="1"/>
  <c r="K7" i="1"/>
  <c r="N7" i="1"/>
  <c r="O7" i="1"/>
  <c r="R7" i="1"/>
  <c r="S7" i="1"/>
  <c r="V7" i="1"/>
  <c r="W7" i="1"/>
  <c r="Z7" i="1"/>
  <c r="AA7" i="1"/>
  <c r="AD7" i="1"/>
  <c r="AE7" i="1"/>
  <c r="AG7" i="1"/>
  <c r="AI7" i="1"/>
  <c r="AK7" i="1"/>
  <c r="AN7" i="1"/>
  <c r="AO7" i="1"/>
  <c r="AR7" i="1"/>
  <c r="AS7" i="1"/>
  <c r="AV7" i="1"/>
  <c r="AW7" i="1"/>
  <c r="AZ7" i="1"/>
  <c r="BI7" i="1"/>
  <c r="BL7" i="1"/>
  <c r="BM7" i="1"/>
  <c r="K8" i="1"/>
  <c r="N8" i="1"/>
  <c r="O8" i="1"/>
  <c r="R8" i="1"/>
  <c r="S8" i="1"/>
  <c r="V8" i="1"/>
  <c r="W8" i="1"/>
  <c r="Z8" i="1"/>
  <c r="AA8" i="1"/>
  <c r="AD8" i="1"/>
  <c r="AE8" i="1"/>
  <c r="AG8" i="1"/>
  <c r="AI8" i="1"/>
  <c r="AK8" i="1"/>
  <c r="AN8" i="1"/>
  <c r="AO8" i="1"/>
  <c r="AR8" i="1"/>
  <c r="AS8" i="1"/>
  <c r="AV8" i="1"/>
  <c r="AW8" i="1"/>
  <c r="AZ8" i="1"/>
  <c r="BI8" i="1"/>
  <c r="BL8" i="1"/>
  <c r="BM8" i="1"/>
  <c r="K9" i="1"/>
  <c r="N9" i="1"/>
  <c r="O9" i="1"/>
  <c r="R9" i="1"/>
  <c r="S9" i="1"/>
  <c r="V9" i="1"/>
  <c r="W9" i="1"/>
  <c r="Z9" i="1"/>
  <c r="AA9" i="1"/>
  <c r="AD9" i="1"/>
  <c r="AE9" i="1"/>
  <c r="AG9" i="1"/>
  <c r="AI9" i="1"/>
  <c r="AK9" i="1"/>
  <c r="AN9" i="1"/>
  <c r="AO9" i="1"/>
  <c r="AR9" i="1"/>
  <c r="AS9" i="1"/>
  <c r="AV9" i="1"/>
  <c r="AW9" i="1"/>
  <c r="AZ9" i="1"/>
  <c r="BI9" i="1"/>
  <c r="BL9" i="1"/>
  <c r="BM9" i="1"/>
  <c r="K10" i="1"/>
  <c r="N10" i="1"/>
  <c r="O10" i="1"/>
  <c r="R10" i="1"/>
  <c r="S10" i="1"/>
  <c r="V10" i="1"/>
  <c r="W10" i="1"/>
  <c r="Z10" i="1"/>
  <c r="AA10" i="1"/>
  <c r="AD10" i="1"/>
  <c r="AE10" i="1"/>
  <c r="AG10" i="1"/>
  <c r="AI10" i="1"/>
  <c r="AK10" i="1"/>
  <c r="AN10" i="1"/>
  <c r="AO10" i="1"/>
  <c r="AR10" i="1"/>
  <c r="AS10" i="1"/>
  <c r="AV10" i="1"/>
  <c r="AW10" i="1"/>
  <c r="AZ10" i="1"/>
  <c r="BI10" i="1"/>
  <c r="BL10" i="1"/>
  <c r="BM10" i="1"/>
  <c r="K11" i="1"/>
  <c r="N11" i="1"/>
  <c r="O11" i="1"/>
  <c r="R11" i="1"/>
  <c r="S11" i="1"/>
  <c r="V11" i="1"/>
  <c r="W11" i="1"/>
  <c r="Z11" i="1"/>
  <c r="AA11" i="1"/>
  <c r="AD11" i="1"/>
  <c r="AE11" i="1"/>
  <c r="AG11" i="1"/>
  <c r="AI11" i="1"/>
  <c r="AK11" i="1"/>
  <c r="AN11" i="1"/>
  <c r="AO11" i="1"/>
  <c r="AR11" i="1"/>
  <c r="AS11" i="1"/>
  <c r="AV11" i="1"/>
  <c r="AW11" i="1"/>
  <c r="AZ11" i="1"/>
  <c r="BI11" i="1"/>
  <c r="BL11" i="1"/>
  <c r="BM11" i="1"/>
  <c r="K12" i="1"/>
  <c r="N12" i="1"/>
  <c r="O12" i="1"/>
  <c r="R12" i="1"/>
  <c r="S12" i="1"/>
  <c r="V12" i="1"/>
  <c r="W12" i="1"/>
  <c r="Z12" i="1"/>
  <c r="AA12" i="1"/>
  <c r="AD12" i="1"/>
  <c r="AE12" i="1"/>
  <c r="AG12" i="1"/>
  <c r="AI12" i="1"/>
  <c r="AK12" i="1"/>
  <c r="AN12" i="1"/>
  <c r="AO12" i="1"/>
  <c r="AR12" i="1"/>
  <c r="AS12" i="1"/>
  <c r="AV12" i="1"/>
  <c r="AW12" i="1"/>
  <c r="AZ12" i="1"/>
  <c r="BI12" i="1"/>
  <c r="BL12" i="1"/>
  <c r="BM12" i="1"/>
  <c r="K13" i="1"/>
  <c r="N13" i="1"/>
  <c r="O13" i="1"/>
  <c r="R13" i="1"/>
  <c r="S13" i="1"/>
  <c r="V13" i="1"/>
  <c r="W13" i="1"/>
  <c r="Z13" i="1"/>
  <c r="AA13" i="1"/>
  <c r="AD13" i="1"/>
  <c r="AE13" i="1"/>
  <c r="AG13" i="1"/>
  <c r="AI13" i="1"/>
  <c r="AK13" i="1"/>
  <c r="AN13" i="1"/>
  <c r="AO13" i="1"/>
  <c r="AR13" i="1"/>
  <c r="AS13" i="1"/>
  <c r="AV13" i="1"/>
  <c r="AW13" i="1"/>
  <c r="AZ13" i="1"/>
  <c r="BI13" i="1"/>
  <c r="BL13" i="1"/>
  <c r="BM13" i="1"/>
  <c r="K14" i="1"/>
  <c r="N14" i="1"/>
  <c r="O14" i="1"/>
  <c r="R14" i="1"/>
  <c r="S14" i="1"/>
  <c r="V14" i="1"/>
  <c r="W14" i="1"/>
  <c r="Z14" i="1"/>
  <c r="AA14" i="1"/>
  <c r="AD14" i="1"/>
  <c r="AE14" i="1"/>
  <c r="AG14" i="1"/>
  <c r="AI14" i="1"/>
  <c r="AK14" i="1"/>
  <c r="AN14" i="1"/>
  <c r="AO14" i="1"/>
  <c r="AR14" i="1"/>
  <c r="AS14" i="1"/>
  <c r="AV14" i="1"/>
  <c r="AW14" i="1"/>
  <c r="AZ14" i="1"/>
  <c r="BI14" i="1"/>
  <c r="BL14" i="1"/>
  <c r="BM14" i="1"/>
  <c r="AW4" i="1"/>
  <c r="AS4" i="1"/>
  <c r="AO4" i="1"/>
  <c r="AK4" i="1"/>
  <c r="AI4" i="1"/>
  <c r="AG4" i="1"/>
  <c r="AV4" i="1" l="1"/>
  <c r="AA20" i="1" s="1"/>
  <c r="AZ4" i="1"/>
  <c r="AC20" i="1" s="1"/>
  <c r="AR4" i="1"/>
  <c r="Y20" i="1" s="1"/>
  <c r="AN4" i="1" l="1"/>
  <c r="W20" i="1" s="1"/>
  <c r="BI4" i="1"/>
  <c r="BL4" i="1"/>
  <c r="S4" i="1" l="1"/>
  <c r="V4" i="1"/>
  <c r="Q20" i="1" s="1"/>
  <c r="W4" i="1"/>
  <c r="Z4" i="1"/>
  <c r="S20" i="1" s="1"/>
  <c r="AA4" i="1"/>
  <c r="AD4" i="1"/>
  <c r="U20" i="1" s="1"/>
  <c r="AE4" i="1"/>
  <c r="O4" i="1" l="1"/>
  <c r="K20" i="1"/>
  <c r="L20" i="1" s="1"/>
  <c r="R4" i="1"/>
  <c r="O20" i="1" s="1"/>
  <c r="N4" i="1"/>
  <c r="M20" i="1" s="1"/>
  <c r="K4" i="1"/>
  <c r="AH20" i="1" l="1"/>
  <c r="AD20" i="1"/>
  <c r="Z20" i="1"/>
  <c r="V20" i="1"/>
  <c r="AF20" i="1"/>
  <c r="X20" i="1"/>
  <c r="AB20" i="1"/>
  <c r="T20" i="1"/>
  <c r="R20" i="1"/>
  <c r="N20" i="1"/>
  <c r="P20" i="1"/>
</calcChain>
</file>

<file path=xl/sharedStrings.xml><?xml version="1.0" encoding="utf-8"?>
<sst xmlns="http://schemas.openxmlformats.org/spreadsheetml/2006/main" count="138" uniqueCount="77">
  <si>
    <t>PROGRAMACIÓN SEMANAL</t>
  </si>
  <si>
    <t>Distribución Semanal de Actividades Clinicas y Administrativas por Profesional</t>
  </si>
  <si>
    <t xml:space="preserve">Ley </t>
  </si>
  <si>
    <t>Hrs Semanales contratadas</t>
  </si>
  <si>
    <t>Hrs          Semanales Programadas</t>
  </si>
  <si>
    <t>% hrs.</t>
  </si>
  <si>
    <t>Hrs /semana</t>
  </si>
  <si>
    <t>Rendimiento</t>
  </si>
  <si>
    <t xml:space="preserve">Nº Pacientes Semanales      </t>
  </si>
  <si>
    <t>PRODUCCIÓN ANUAL</t>
  </si>
  <si>
    <t>Dias de Congreso o capacitación</t>
  </si>
  <si>
    <t>Total días no trabajados</t>
  </si>
  <si>
    <t>Dias Anuales</t>
  </si>
  <si>
    <t>En Dias Anuales</t>
  </si>
  <si>
    <t>En Semanas Anuales</t>
  </si>
  <si>
    <t xml:space="preserve">Observaciones (registrar si es Liberado de Guardia /PAO) </t>
  </si>
  <si>
    <t>HORARIO COLACIÓN</t>
  </si>
  <si>
    <t>Dias de Permisos Administrativo</t>
  </si>
  <si>
    <t>Feriados Legales</t>
  </si>
  <si>
    <t>Especialidad SIS</t>
  </si>
  <si>
    <t>RUT</t>
  </si>
  <si>
    <t>DV</t>
  </si>
  <si>
    <t>Nombres</t>
  </si>
  <si>
    <t>Apellidos</t>
  </si>
  <si>
    <t xml:space="preserve"> Programa  o especialidad  Agenda</t>
  </si>
  <si>
    <t xml:space="preserve">DESCUENTOS LEGALES:  Feriados Legales (acumulados para el año en curso), Permisos Administrativos (según ley y proporcionalidad horaria por contrato) y Capacitación (6 días) </t>
  </si>
  <si>
    <t>CONSULTA  INICIAL</t>
  </si>
  <si>
    <t>SESION DE TRATAMIENTO</t>
  </si>
  <si>
    <t>CONTROL EVALUACION INTERMEDIA</t>
  </si>
  <si>
    <t>TALLER GRUPAL</t>
  </si>
  <si>
    <t>TALLER GRUPAL DEL TRATANTE</t>
  </si>
  <si>
    <t>REUNION CLINICA DE EQUIPO</t>
  </si>
  <si>
    <t>REUNION ADMINISTRATIVA</t>
  </si>
  <si>
    <t>Ejercicios Terapeuticos</t>
  </si>
  <si>
    <t>Habilitación y rehabilitación en actividades de la vida diaria (AVD)</t>
  </si>
  <si>
    <t>Rehabilitación disfagia</t>
  </si>
  <si>
    <t>Psicoterapia</t>
  </si>
  <si>
    <t>PROC. MEDICO DE ELECTRODIAGNOSTICO GENERAL</t>
  </si>
  <si>
    <t>PROC. MEDICO DE ELECTROMIOGRAFIA</t>
  </si>
  <si>
    <t>PROC. MEDICO INFILTRACION</t>
  </si>
  <si>
    <t>Nº CONSULTA  INICIAL</t>
  </si>
  <si>
    <t>Nº CONSULTA  INICIAL anuales</t>
  </si>
  <si>
    <t>Nº CONSULTA  INICIAL descontando dias FL, Cap y PA</t>
  </si>
  <si>
    <t>Nº     SESION DE TRATAMIENTO</t>
  </si>
  <si>
    <t>Nº SESION DE TRATAMIENTO anuales</t>
  </si>
  <si>
    <t>Nº SESION DE TRATAMIENTO descontando dias FL, Cap y PA</t>
  </si>
  <si>
    <t>N° CONTROL EVALUACION INTERMEDIA</t>
  </si>
  <si>
    <t>Nº CONTROL EVALUACION INTERMEDIA anuales</t>
  </si>
  <si>
    <t>Nº CONTROL EVALUACION INTERMEDIAdescontando dias FL, Cap y PA</t>
  </si>
  <si>
    <t>N°TALLER GRUPAL</t>
  </si>
  <si>
    <t xml:space="preserve">Nº TALLER GRUPAL anuales           </t>
  </si>
  <si>
    <t>Nº TALLER GRUPAL descontando dias FL, Cap y PA</t>
  </si>
  <si>
    <t>N° TALLER GRUPAL DEL TRATANTE</t>
  </si>
  <si>
    <t xml:space="preserve">Nº TALLER GRUPAL DEL TRATANTE anuales      </t>
  </si>
  <si>
    <t>Nº TALLER GRUPAL DEL TRATANTE descontando dias FL, Cap y PA</t>
  </si>
  <si>
    <t>DESARROLLO CONOCIMIENTO DE AUTOCUIDADO ( Reunion)</t>
  </si>
  <si>
    <t>N° Ejercicios Terapeuticos</t>
  </si>
  <si>
    <t xml:space="preserve">Nº Ejercicios Terapeuticos Anuales            </t>
  </si>
  <si>
    <t>Nº Ejercicios Terapeuticosdescontando dias FL, Cap y PA</t>
  </si>
  <si>
    <t>N° Habilitación y rehabilitación en actividades de la vida diaria (AVD)</t>
  </si>
  <si>
    <t xml:space="preserve">Nº Habilitación y rehabilitación en actividades de la vida diaria (AVD)Anuales            </t>
  </si>
  <si>
    <t>Nº Habilitación y rehabilitación en actividades de la vida diaria (AVD)  descontando dias FL, Cap y PA</t>
  </si>
  <si>
    <t>N°Rehabilitación disfagia</t>
  </si>
  <si>
    <t xml:space="preserve">Nº Rehabilitación disfagia Anuales            </t>
  </si>
  <si>
    <t>Nº Rehabilitación disfagia descontando dias FL, Cap y PA</t>
  </si>
  <si>
    <t>N° Psicoterapia</t>
  </si>
  <si>
    <t xml:space="preserve">NºPsicoterapia  Anuales            </t>
  </si>
  <si>
    <t>Nº Psicoterapia descontando dias FL, Cap y PA</t>
  </si>
  <si>
    <t>N° PROC. MEDICO INFILTRACION</t>
  </si>
  <si>
    <t xml:space="preserve">NºPROC. MEDICO INFILTRACION Anuales            </t>
  </si>
  <si>
    <t>NºPROC. MEDICO INFILTRACION descontando dias FL, Cap y PA</t>
  </si>
  <si>
    <t>N° PROC. MEDICO DE ELECTROMIOGRAFIA</t>
  </si>
  <si>
    <t xml:space="preserve">Nº PROC. MEDICO DE ELECTROMIOGRAFIA Anuales            </t>
  </si>
  <si>
    <t>Nº PROC. MEDICO DE ELECTROMIOGRAFIA descontando dias FL, Cap y PA</t>
  </si>
  <si>
    <t>N° PROC. MEDICO DE ELECTRODIAGNOSTICO GENERAL</t>
  </si>
  <si>
    <t xml:space="preserve">Nº PROC. MEDICO DE ELECTRODIAGNOSTICO GENERALAnuales            </t>
  </si>
  <si>
    <t>Nº PROC. MEDICO DE ELECTRODIAGNOSTICO GENERAL descontando dias FL, Cap y 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</si>
</sst>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Arial"/>
      <family val="2"/>
    </font>
    <font>
      <sz val="10"/>
      <name val="Arial"/>
      <family val="2"/>
    </font>
    <font>
      <b/>
      <sz val="9"/>
      <color indexed="12"/>
      <name val="Arial"/>
      <family val="2"/>
    </font>
    <font>
      <b/>
      <sz val="9"/>
      <color rgb="FF0033CC"/>
      <name val="Arial"/>
      <family val="2"/>
    </font>
    <font>
      <b/>
      <sz val="12"/>
      <color theme="0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EBFF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7" fillId="0" borderId="0"/>
  </cellStyleXfs>
  <cellXfs count="132">
    <xf numFmtId="0" fontId="0" fillId="0" borderId="0" xfId="0"/>
    <xf numFmtId="0" fontId="6" fillId="6" borderId="9" xfId="0" applyFont="1" applyFill="1" applyBorder="1" applyAlignment="1" applyProtection="1">
      <alignment horizontal="left"/>
    </xf>
    <xf numFmtId="0" fontId="6" fillId="6" borderId="7" xfId="0" applyFont="1" applyFill="1" applyBorder="1" applyAlignment="1" applyProtection="1">
      <alignment horizontal="left"/>
    </xf>
    <xf numFmtId="0" fontId="6" fillId="6" borderId="18" xfId="0" applyFont="1" applyFill="1" applyBorder="1" applyAlignment="1" applyProtection="1">
      <alignment horizontal="left"/>
    </xf>
    <xf numFmtId="0" fontId="6" fillId="6" borderId="21" xfId="0" applyFont="1" applyFill="1" applyBorder="1" applyAlignment="1" applyProtection="1">
      <alignment horizontal="left"/>
    </xf>
    <xf numFmtId="0" fontId="6" fillId="6" borderId="24" xfId="0" applyFont="1" applyFill="1" applyBorder="1" applyAlignment="1" applyProtection="1">
      <alignment horizontal="left"/>
    </xf>
    <xf numFmtId="0" fontId="6" fillId="6" borderId="25" xfId="0" applyFont="1" applyFill="1" applyBorder="1" applyAlignment="1" applyProtection="1">
      <alignment horizontal="left"/>
    </xf>
    <xf numFmtId="0" fontId="6" fillId="12" borderId="14" xfId="0" applyFont="1" applyFill="1" applyBorder="1" applyAlignment="1" applyProtection="1">
      <alignment horizontal="left"/>
    </xf>
    <xf numFmtId="0" fontId="6" fillId="12" borderId="15" xfId="0" applyFont="1" applyFill="1" applyBorder="1" applyAlignment="1" applyProtection="1">
      <alignment horizontal="left"/>
    </xf>
    <xf numFmtId="0" fontId="6" fillId="12" borderId="9" xfId="0" applyFont="1" applyFill="1" applyBorder="1" applyAlignment="1" applyProtection="1">
      <alignment horizontal="left"/>
    </xf>
    <xf numFmtId="0" fontId="6" fillId="12" borderId="16" xfId="0" applyFont="1" applyFill="1" applyBorder="1" applyAlignment="1" applyProtection="1">
      <alignment horizontal="left"/>
    </xf>
    <xf numFmtId="0" fontId="6" fillId="12" borderId="31" xfId="0" applyFont="1" applyFill="1" applyBorder="1" applyAlignment="1" applyProtection="1">
      <alignment horizontal="left"/>
    </xf>
    <xf numFmtId="0" fontId="6" fillId="12" borderId="7" xfId="0" applyFont="1" applyFill="1" applyBorder="1" applyAlignment="1" applyProtection="1">
      <alignment horizontal="left"/>
    </xf>
    <xf numFmtId="0" fontId="6" fillId="12" borderId="6" xfId="0" applyFont="1" applyFill="1" applyBorder="1" applyAlignment="1" applyProtection="1">
      <alignment horizontal="left"/>
    </xf>
    <xf numFmtId="0" fontId="6" fillId="12" borderId="20" xfId="0" applyFont="1" applyFill="1" applyBorder="1" applyAlignment="1" applyProtection="1">
      <alignment horizontal="left"/>
    </xf>
    <xf numFmtId="0" fontId="6" fillId="12" borderId="17" xfId="0" applyFont="1" applyFill="1" applyBorder="1" applyAlignment="1" applyProtection="1">
      <alignment horizontal="left"/>
    </xf>
    <xf numFmtId="0" fontId="6" fillId="12" borderId="34" xfId="0" applyFont="1" applyFill="1" applyBorder="1" applyAlignment="1" applyProtection="1">
      <alignment horizontal="left"/>
    </xf>
    <xf numFmtId="0" fontId="6" fillId="12" borderId="23" xfId="0" applyFont="1" applyFill="1" applyBorder="1" applyAlignment="1" applyProtection="1">
      <alignment horizontal="left"/>
    </xf>
    <xf numFmtId="0" fontId="6" fillId="12" borderId="19" xfId="0" applyFont="1" applyFill="1" applyBorder="1" applyAlignment="1" applyProtection="1">
      <alignment horizontal="left"/>
    </xf>
    <xf numFmtId="0" fontId="6" fillId="12" borderId="35" xfId="0" applyFont="1" applyFill="1" applyBorder="1" applyAlignment="1" applyProtection="1">
      <alignment horizontal="left"/>
    </xf>
    <xf numFmtId="0" fontId="6" fillId="12" borderId="13" xfId="0" applyFont="1" applyFill="1" applyBorder="1" applyAlignment="1" applyProtection="1">
      <alignment horizontal="left"/>
    </xf>
    <xf numFmtId="0" fontId="6" fillId="12" borderId="26" xfId="0" applyFont="1" applyFill="1" applyBorder="1" applyAlignment="1" applyProtection="1">
      <alignment horizontal="left"/>
    </xf>
    <xf numFmtId="0" fontId="6" fillId="12" borderId="36" xfId="0" applyFont="1" applyFill="1" applyBorder="1" applyAlignment="1" applyProtection="1">
      <alignment horizontal="left"/>
    </xf>
    <xf numFmtId="0" fontId="0" fillId="5" borderId="33" xfId="0" applyFill="1" applyBorder="1" applyAlignment="1">
      <alignment horizontal="center" vertical="center"/>
    </xf>
    <xf numFmtId="0" fontId="0" fillId="5" borderId="41" xfId="0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0" fontId="5" fillId="5" borderId="29" xfId="0" applyFont="1" applyFill="1" applyBorder="1" applyAlignment="1">
      <alignment horizontal="center" vertical="center" wrapText="1"/>
    </xf>
    <xf numFmtId="9" fontId="8" fillId="7" borderId="31" xfId="2" applyNumberFormat="1" applyFont="1" applyFill="1" applyBorder="1" applyAlignment="1" applyProtection="1">
      <alignment horizontal="center"/>
      <protection locked="0"/>
    </xf>
    <xf numFmtId="165" fontId="9" fillId="8" borderId="31" xfId="2" applyNumberFormat="1" applyFont="1" applyFill="1" applyBorder="1" applyAlignment="1" applyProtection="1">
      <alignment horizontal="center"/>
    </xf>
    <xf numFmtId="165" fontId="9" fillId="9" borderId="31" xfId="2" applyNumberFormat="1" applyFont="1" applyFill="1" applyBorder="1" applyAlignment="1" applyProtection="1">
      <alignment horizontal="center"/>
    </xf>
    <xf numFmtId="1" fontId="9" fillId="9" borderId="5" xfId="2" applyNumberFormat="1" applyFont="1" applyFill="1" applyBorder="1" applyAlignment="1" applyProtection="1">
      <alignment horizontal="center"/>
    </xf>
    <xf numFmtId="0" fontId="5" fillId="5" borderId="4" xfId="0" applyFont="1" applyFill="1" applyBorder="1" applyAlignment="1">
      <alignment horizontal="center" vertical="center" wrapText="1"/>
    </xf>
    <xf numFmtId="9" fontId="9" fillId="7" borderId="31" xfId="2" applyNumberFormat="1" applyFont="1" applyFill="1" applyBorder="1" applyAlignment="1" applyProtection="1">
      <alignment horizontal="center"/>
      <protection locked="0"/>
    </xf>
    <xf numFmtId="0" fontId="9" fillId="9" borderId="31" xfId="2" applyNumberFormat="1" applyFont="1" applyFill="1" applyBorder="1" applyAlignment="1" applyProtection="1">
      <alignment horizontal="center"/>
    </xf>
    <xf numFmtId="0" fontId="5" fillId="5" borderId="3" xfId="0" applyFont="1" applyFill="1" applyBorder="1" applyAlignment="1">
      <alignment horizontal="center" vertical="center" wrapText="1"/>
    </xf>
    <xf numFmtId="1" fontId="9" fillId="9" borderId="31" xfId="2" applyNumberFormat="1" applyFont="1" applyFill="1" applyBorder="1" applyAlignment="1" applyProtection="1">
      <alignment horizontal="center"/>
    </xf>
    <xf numFmtId="9" fontId="8" fillId="7" borderId="7" xfId="2" applyNumberFormat="1" applyFont="1" applyFill="1" applyBorder="1" applyAlignment="1" applyProtection="1">
      <alignment horizontal="center"/>
      <protection locked="0"/>
    </xf>
    <xf numFmtId="0" fontId="0" fillId="5" borderId="5" xfId="0" applyFill="1" applyBorder="1" applyAlignment="1">
      <alignment horizontal="center" vertical="center"/>
    </xf>
    <xf numFmtId="0" fontId="4" fillId="5" borderId="4" xfId="0" applyFont="1" applyFill="1" applyBorder="1" applyAlignment="1">
      <alignment vertical="center" wrapText="1"/>
    </xf>
    <xf numFmtId="0" fontId="4" fillId="5" borderId="29" xfId="0" applyFont="1" applyFill="1" applyBorder="1" applyAlignment="1">
      <alignment vertical="center" wrapText="1"/>
    </xf>
    <xf numFmtId="0" fontId="4" fillId="5" borderId="29" xfId="0" applyFont="1" applyFill="1" applyBorder="1" applyAlignment="1">
      <alignment horizontal="center" vertical="center" wrapText="1"/>
    </xf>
    <xf numFmtId="164" fontId="0" fillId="5" borderId="15" xfId="0" applyNumberFormat="1" applyFill="1" applyBorder="1" applyAlignment="1">
      <alignment horizontal="center" vertical="center"/>
    </xf>
    <xf numFmtId="0" fontId="6" fillId="6" borderId="7" xfId="0" applyFont="1" applyFill="1" applyBorder="1" applyAlignment="1" applyProtection="1">
      <alignment horizontal="center"/>
    </xf>
    <xf numFmtId="0" fontId="6" fillId="6" borderId="18" xfId="0" applyFont="1" applyFill="1" applyBorder="1" applyAlignment="1" applyProtection="1">
      <alignment horizontal="center"/>
    </xf>
    <xf numFmtId="0" fontId="6" fillId="6" borderId="24" xfId="0" applyFont="1" applyFill="1" applyBorder="1" applyAlignment="1" applyProtection="1">
      <alignment horizontal="center"/>
    </xf>
    <xf numFmtId="0" fontId="6" fillId="12" borderId="21" xfId="0" applyFont="1" applyFill="1" applyBorder="1" applyAlignment="1" applyProtection="1">
      <alignment horizontal="left"/>
    </xf>
    <xf numFmtId="0" fontId="6" fillId="12" borderId="24" xfId="0" applyFont="1" applyFill="1" applyBorder="1" applyAlignment="1" applyProtection="1">
      <alignment horizontal="left"/>
    </xf>
    <xf numFmtId="0" fontId="6" fillId="12" borderId="25" xfId="0" applyFont="1" applyFill="1" applyBorder="1" applyAlignment="1" applyProtection="1">
      <alignment horizontal="left"/>
    </xf>
    <xf numFmtId="0" fontId="4" fillId="5" borderId="3" xfId="0" applyFont="1" applyFill="1" applyBorder="1" applyAlignment="1">
      <alignment vertical="center"/>
    </xf>
    <xf numFmtId="0" fontId="6" fillId="6" borderId="21" xfId="0" applyFont="1" applyFill="1" applyBorder="1" applyAlignment="1" applyProtection="1">
      <alignment horizontal="center"/>
    </xf>
    <xf numFmtId="0" fontId="6" fillId="6" borderId="25" xfId="0" applyFont="1" applyFill="1" applyBorder="1" applyAlignment="1" applyProtection="1">
      <alignment horizontal="center"/>
    </xf>
    <xf numFmtId="0" fontId="6" fillId="6" borderId="9" xfId="0" applyFont="1" applyFill="1" applyBorder="1" applyAlignment="1" applyProtection="1">
      <alignment horizontal="center"/>
    </xf>
    <xf numFmtId="0" fontId="11" fillId="11" borderId="4" xfId="1" applyFont="1" applyFill="1" applyBorder="1" applyAlignment="1">
      <alignment horizontal="center" vertical="center" wrapText="1"/>
    </xf>
    <xf numFmtId="0" fontId="11" fillId="11" borderId="3" xfId="1" applyFont="1" applyFill="1" applyBorder="1" applyAlignment="1">
      <alignment horizontal="center"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center" vertical="center" wrapText="1"/>
    </xf>
    <xf numFmtId="0" fontId="10" fillId="10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11" fillId="11" borderId="2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/>
    <xf numFmtId="0" fontId="10" fillId="0" borderId="0" xfId="0" applyFont="1" applyFill="1" applyBorder="1" applyAlignment="1">
      <alignment vertical="center" wrapText="1"/>
    </xf>
    <xf numFmtId="0" fontId="10" fillId="10" borderId="2" xfId="0" applyFont="1" applyFill="1" applyBorder="1" applyAlignment="1">
      <alignment vertical="center" wrapText="1"/>
    </xf>
    <xf numFmtId="0" fontId="10" fillId="10" borderId="3" xfId="0" applyFont="1" applyFill="1" applyBorder="1" applyAlignment="1">
      <alignment vertical="center" wrapText="1"/>
    </xf>
    <xf numFmtId="9" fontId="8" fillId="7" borderId="11" xfId="2" applyNumberFormat="1" applyFont="1" applyFill="1" applyBorder="1" applyAlignment="1" applyProtection="1">
      <alignment horizontal="center"/>
      <protection locked="0"/>
    </xf>
    <xf numFmtId="165" fontId="9" fillId="8" borderId="12" xfId="2" applyNumberFormat="1" applyFont="1" applyFill="1" applyBorder="1" applyAlignment="1" applyProtection="1">
      <alignment horizontal="center"/>
    </xf>
    <xf numFmtId="165" fontId="9" fillId="9" borderId="12" xfId="2" applyNumberFormat="1" applyFont="1" applyFill="1" applyBorder="1" applyAlignment="1" applyProtection="1">
      <alignment horizontal="center"/>
    </xf>
    <xf numFmtId="1" fontId="9" fillId="9" borderId="10" xfId="2" applyNumberFormat="1" applyFont="1" applyFill="1" applyBorder="1" applyAlignment="1" applyProtection="1">
      <alignment horizontal="center"/>
    </xf>
    <xf numFmtId="9" fontId="8" fillId="7" borderId="12" xfId="2" applyNumberFormat="1" applyFont="1" applyFill="1" applyBorder="1" applyAlignment="1" applyProtection="1">
      <alignment horizontal="center"/>
      <protection locked="0"/>
    </xf>
    <xf numFmtId="9" fontId="9" fillId="7" borderId="12" xfId="2" applyNumberFormat="1" applyFont="1" applyFill="1" applyBorder="1" applyAlignment="1" applyProtection="1">
      <alignment horizontal="center"/>
      <protection locked="0"/>
    </xf>
    <xf numFmtId="0" fontId="9" fillId="9" borderId="12" xfId="2" applyNumberFormat="1" applyFont="1" applyFill="1" applyBorder="1" applyAlignment="1" applyProtection="1">
      <alignment horizontal="center"/>
    </xf>
    <xf numFmtId="1" fontId="9" fillId="9" borderId="12" xfId="2" applyNumberFormat="1" applyFont="1" applyFill="1" applyBorder="1" applyAlignment="1" applyProtection="1">
      <alignment horizontal="center"/>
    </xf>
    <xf numFmtId="0" fontId="4" fillId="5" borderId="44" xfId="0" applyFont="1" applyFill="1" applyBorder="1" applyAlignment="1">
      <alignment vertical="center" wrapText="1"/>
    </xf>
    <xf numFmtId="164" fontId="0" fillId="5" borderId="17" xfId="0" applyNumberFormat="1" applyFill="1" applyBorder="1" applyAlignment="1">
      <alignment horizontal="center" vertical="center"/>
    </xf>
    <xf numFmtId="164" fontId="0" fillId="5" borderId="26" xfId="0" applyNumberFormat="1" applyFill="1" applyBorder="1" applyAlignment="1">
      <alignment horizontal="center" vertical="center"/>
    </xf>
    <xf numFmtId="1" fontId="9" fillId="12" borderId="17" xfId="0" applyNumberFormat="1" applyFont="1" applyFill="1" applyBorder="1" applyAlignment="1">
      <alignment horizontal="center"/>
    </xf>
    <xf numFmtId="1" fontId="9" fillId="12" borderId="26" xfId="0" applyNumberFormat="1" applyFont="1" applyFill="1" applyBorder="1" applyAlignment="1">
      <alignment horizontal="center"/>
    </xf>
    <xf numFmtId="3" fontId="9" fillId="12" borderId="31" xfId="0" applyNumberFormat="1" applyFont="1" applyFill="1" applyBorder="1" applyAlignment="1">
      <alignment horizontal="center"/>
    </xf>
    <xf numFmtId="1" fontId="9" fillId="8" borderId="15" xfId="2" applyNumberFormat="1" applyFont="1" applyFill="1" applyBorder="1" applyAlignment="1" applyProtection="1">
      <alignment horizontal="center"/>
    </xf>
    <xf numFmtId="1" fontId="9" fillId="8" borderId="31" xfId="2" applyNumberFormat="1" applyFont="1" applyFill="1" applyBorder="1" applyAlignment="1" applyProtection="1">
      <alignment horizontal="center"/>
    </xf>
    <xf numFmtId="1" fontId="9" fillId="8" borderId="17" xfId="2" applyNumberFormat="1" applyFont="1" applyFill="1" applyBorder="1" applyAlignment="1" applyProtection="1">
      <alignment horizontal="center"/>
    </xf>
    <xf numFmtId="1" fontId="9" fillId="8" borderId="19" xfId="2" applyNumberFormat="1" applyFont="1" applyFill="1" applyBorder="1" applyAlignment="1" applyProtection="1">
      <alignment horizontal="center"/>
    </xf>
    <xf numFmtId="1" fontId="9" fillId="8" borderId="26" xfId="2" applyNumberFormat="1" applyFont="1" applyFill="1" applyBorder="1" applyAlignment="1" applyProtection="1">
      <alignment horizontal="center"/>
    </xf>
    <xf numFmtId="0" fontId="9" fillId="8" borderId="15" xfId="0" applyFont="1" applyFill="1" applyBorder="1" applyAlignment="1">
      <alignment horizontal="center"/>
    </xf>
    <xf numFmtId="0" fontId="9" fillId="8" borderId="17" xfId="0" applyFont="1" applyFill="1" applyBorder="1" applyAlignment="1">
      <alignment horizontal="center"/>
    </xf>
    <xf numFmtId="0" fontId="9" fillId="8" borderId="19" xfId="0" applyFont="1" applyFill="1" applyBorder="1" applyAlignment="1">
      <alignment horizontal="center"/>
    </xf>
    <xf numFmtId="0" fontId="9" fillId="8" borderId="26" xfId="0" applyFont="1" applyFill="1" applyBorder="1" applyAlignment="1">
      <alignment horizontal="center"/>
    </xf>
    <xf numFmtId="0" fontId="9" fillId="8" borderId="31" xfId="0" applyFont="1" applyFill="1" applyBorder="1" applyAlignment="1">
      <alignment horizontal="center"/>
    </xf>
    <xf numFmtId="1" fontId="9" fillId="12" borderId="31" xfId="0" applyNumberFormat="1" applyFont="1" applyFill="1" applyBorder="1" applyAlignment="1">
      <alignment horizontal="center"/>
    </xf>
    <xf numFmtId="0" fontId="4" fillId="5" borderId="29" xfId="0" applyFont="1" applyFill="1" applyBorder="1" applyAlignment="1">
      <alignment vertical="center"/>
    </xf>
    <xf numFmtId="0" fontId="4" fillId="5" borderId="29" xfId="0" applyFont="1" applyFill="1" applyBorder="1" applyAlignment="1">
      <alignment horizontal="center" vertical="center"/>
    </xf>
    <xf numFmtId="0" fontId="2" fillId="11" borderId="11" xfId="0" applyFont="1" applyFill="1" applyBorder="1" applyAlignment="1">
      <alignment horizontal="center" vertical="center" wrapText="1"/>
    </xf>
    <xf numFmtId="0" fontId="2" fillId="11" borderId="46" xfId="0" applyFont="1" applyFill="1" applyBorder="1" applyAlignment="1">
      <alignment horizontal="center" vertical="center" wrapText="1"/>
    </xf>
    <xf numFmtId="0" fontId="2" fillId="11" borderId="47" xfId="0" applyFont="1" applyFill="1" applyBorder="1" applyAlignment="1">
      <alignment horizontal="center" vertical="center" wrapText="1"/>
    </xf>
    <xf numFmtId="0" fontId="2" fillId="11" borderId="48" xfId="0" applyFont="1" applyFill="1" applyBorder="1" applyAlignment="1">
      <alignment horizontal="center" vertical="center" wrapText="1"/>
    </xf>
    <xf numFmtId="0" fontId="2" fillId="11" borderId="1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/>
    <xf numFmtId="0" fontId="6" fillId="12" borderId="30" xfId="0" applyFont="1" applyFill="1" applyBorder="1" applyAlignment="1" applyProtection="1">
      <alignment horizontal="left"/>
    </xf>
    <xf numFmtId="0" fontId="6" fillId="12" borderId="45" xfId="0" applyFont="1" applyFill="1" applyBorder="1" applyAlignment="1" applyProtection="1">
      <alignment horizontal="left"/>
    </xf>
    <xf numFmtId="0" fontId="6" fillId="12" borderId="32" xfId="0" applyFont="1" applyFill="1" applyBorder="1" applyAlignment="1" applyProtection="1">
      <alignment horizontal="left"/>
    </xf>
    <xf numFmtId="0" fontId="6" fillId="12" borderId="43" xfId="0" applyFont="1" applyFill="1" applyBorder="1" applyAlignment="1" applyProtection="1">
      <alignment horizontal="left"/>
    </xf>
    <xf numFmtId="0" fontId="6" fillId="12" borderId="42" xfId="0" applyFont="1" applyFill="1" applyBorder="1" applyAlignment="1" applyProtection="1">
      <alignment horizontal="left"/>
    </xf>
    <xf numFmtId="0" fontId="6" fillId="12" borderId="8" xfId="0" applyFont="1" applyFill="1" applyBorder="1" applyAlignment="1" applyProtection="1">
      <alignment horizontal="left"/>
    </xf>
    <xf numFmtId="0" fontId="6" fillId="12" borderId="33" xfId="0" applyFont="1" applyFill="1" applyBorder="1" applyAlignment="1" applyProtection="1">
      <alignment horizontal="left"/>
    </xf>
    <xf numFmtId="0" fontId="6" fillId="12" borderId="37" xfId="0" applyFont="1" applyFill="1" applyBorder="1" applyAlignment="1" applyProtection="1">
      <alignment horizontal="left"/>
    </xf>
    <xf numFmtId="0" fontId="6" fillId="6" borderId="9" xfId="0" applyFont="1" applyFill="1" applyBorder="1" applyAlignment="1" applyProtection="1"/>
    <xf numFmtId="0" fontId="6" fillId="6" borderId="21" xfId="0" applyFont="1" applyFill="1" applyBorder="1" applyAlignment="1" applyProtection="1"/>
    <xf numFmtId="0" fontId="6" fillId="6" borderId="25" xfId="0" applyFont="1" applyFill="1" applyBorder="1" applyAlignment="1" applyProtection="1"/>
    <xf numFmtId="0" fontId="6" fillId="6" borderId="15" xfId="0" applyFont="1" applyFill="1" applyBorder="1" applyAlignment="1" applyProtection="1"/>
    <xf numFmtId="0" fontId="6" fillId="6" borderId="17" xfId="0" applyFont="1" applyFill="1" applyBorder="1" applyAlignment="1" applyProtection="1"/>
    <xf numFmtId="0" fontId="6" fillId="6" borderId="26" xfId="0" applyFont="1" applyFill="1" applyBorder="1" applyAlignment="1" applyProtection="1"/>
    <xf numFmtId="0" fontId="4" fillId="5" borderId="40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44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49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horizontal="center" vertical="center" wrapText="1"/>
    </xf>
    <xf numFmtId="164" fontId="9" fillId="12" borderId="31" xfId="0" applyNumberFormat="1" applyFont="1" applyFill="1" applyBorder="1" applyAlignment="1">
      <alignment horizontal="center"/>
    </xf>
    <xf numFmtId="164" fontId="9" fillId="12" borderId="17" xfId="0" applyNumberFormat="1" applyFont="1" applyFill="1" applyBorder="1" applyAlignment="1">
      <alignment horizontal="center"/>
    </xf>
    <xf numFmtId="164" fontId="9" fillId="12" borderId="26" xfId="0" applyNumberFormat="1" applyFont="1" applyFill="1" applyBorder="1" applyAlignment="1">
      <alignment horizontal="center"/>
    </xf>
    <xf numFmtId="3" fontId="9" fillId="12" borderId="12" xfId="0" applyNumberFormat="1" applyFont="1" applyFill="1" applyBorder="1" applyAlignment="1">
      <alignment horizontal="center"/>
    </xf>
  </cellXfs>
  <cellStyles count="3">
    <cellStyle name="Neutral" xfId="1" builtinId="2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29"/>
  <sheetViews>
    <sheetView tabSelected="1" topLeftCell="Z10" zoomScale="80" zoomScaleNormal="80" workbookViewId="0">
      <selection activeCell="AJ21" sqref="AJ21"/>
    </sheetView>
  </sheetViews>
  <sheetFormatPr baseColWidth="10" defaultRowHeight="15" x14ac:dyDescent="0.25"/>
  <cols>
    <col min="7" max="7" width="12.7109375" customWidth="1"/>
    <col min="8" max="8" width="14.85546875" customWidth="1"/>
    <col min="9" max="9" width="14.42578125" customWidth="1"/>
    <col min="10" max="10" width="13.42578125" customWidth="1"/>
    <col min="15" max="15" width="12.85546875" customWidth="1"/>
    <col min="16" max="16" width="13" customWidth="1"/>
    <col min="17" max="17" width="13.7109375" customWidth="1"/>
    <col min="18" max="18" width="13" customWidth="1"/>
    <col min="27" max="27" width="13.28515625" customWidth="1"/>
    <col min="28" max="28" width="13.7109375" customWidth="1"/>
    <col min="29" max="29" width="12.140625" customWidth="1"/>
    <col min="31" max="31" width="16.140625" customWidth="1"/>
    <col min="32" max="32" width="12.85546875" customWidth="1"/>
    <col min="34" max="34" width="15.85546875" customWidth="1"/>
    <col min="35" max="35" width="18.7109375" customWidth="1"/>
    <col min="36" max="36" width="22" customWidth="1"/>
    <col min="40" max="40" width="14.85546875" customWidth="1"/>
  </cols>
  <sheetData>
    <row r="1" spans="1:70" ht="18.600000000000001" customHeight="1" thickBot="1" x14ac:dyDescent="0.35">
      <c r="A1" s="67" t="s">
        <v>0</v>
      </c>
      <c r="B1" s="67"/>
      <c r="C1" s="67"/>
      <c r="D1" s="67"/>
      <c r="E1" s="67"/>
      <c r="F1" s="67"/>
      <c r="G1" s="67"/>
      <c r="H1" s="67"/>
      <c r="I1" s="103"/>
      <c r="J1" s="103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</row>
    <row r="2" spans="1:70" ht="78.75" customHeight="1" thickBot="1" x14ac:dyDescent="0.3">
      <c r="A2" s="57" t="s">
        <v>1</v>
      </c>
      <c r="B2" s="58"/>
      <c r="C2" s="58"/>
      <c r="D2" s="58"/>
      <c r="E2" s="58"/>
      <c r="F2" s="58"/>
      <c r="G2" s="58"/>
      <c r="H2" s="58"/>
      <c r="I2" s="58"/>
      <c r="J2" s="59"/>
      <c r="K2" s="124" t="s">
        <v>26</v>
      </c>
      <c r="L2" s="125"/>
      <c r="M2" s="125"/>
      <c r="N2" s="125"/>
      <c r="O2" s="125" t="s">
        <v>27</v>
      </c>
      <c r="P2" s="125"/>
      <c r="Q2" s="125"/>
      <c r="R2" s="125"/>
      <c r="S2" s="125" t="s">
        <v>28</v>
      </c>
      <c r="T2" s="125"/>
      <c r="U2" s="125"/>
      <c r="V2" s="125"/>
      <c r="W2" s="125" t="s">
        <v>29</v>
      </c>
      <c r="X2" s="125"/>
      <c r="Y2" s="125"/>
      <c r="Z2" s="125"/>
      <c r="AA2" s="125" t="s">
        <v>30</v>
      </c>
      <c r="AB2" s="125"/>
      <c r="AC2" s="125"/>
      <c r="AD2" s="125"/>
      <c r="AE2" s="127" t="s">
        <v>31</v>
      </c>
      <c r="AF2" s="124"/>
      <c r="AG2" s="127" t="s">
        <v>32</v>
      </c>
      <c r="AH2" s="124"/>
      <c r="AI2" s="127" t="s">
        <v>55</v>
      </c>
      <c r="AJ2" s="65"/>
      <c r="AK2" s="63" t="s">
        <v>33</v>
      </c>
      <c r="AL2" s="64"/>
      <c r="AM2" s="64"/>
      <c r="AN2" s="65"/>
      <c r="AO2" s="54" t="s">
        <v>34</v>
      </c>
      <c r="AP2" s="55"/>
      <c r="AQ2" s="55"/>
      <c r="AR2" s="56"/>
      <c r="AS2" s="54" t="s">
        <v>35</v>
      </c>
      <c r="AT2" s="55"/>
      <c r="AU2" s="55"/>
      <c r="AV2" s="56"/>
      <c r="AW2" s="54" t="s">
        <v>36</v>
      </c>
      <c r="AX2" s="55"/>
      <c r="AY2" s="55"/>
      <c r="AZ2" s="56"/>
      <c r="BA2" s="126" t="s">
        <v>39</v>
      </c>
      <c r="BB2" s="126"/>
      <c r="BC2" s="126"/>
      <c r="BD2" s="126"/>
      <c r="BE2" s="126" t="s">
        <v>38</v>
      </c>
      <c r="BF2" s="126"/>
      <c r="BG2" s="126"/>
      <c r="BH2" s="126"/>
      <c r="BI2" s="126" t="s">
        <v>37</v>
      </c>
      <c r="BJ2" s="126"/>
      <c r="BK2" s="126"/>
      <c r="BL2" s="126"/>
      <c r="BM2" s="54" t="s">
        <v>16</v>
      </c>
      <c r="BN2" s="56"/>
    </row>
    <row r="3" spans="1:70" ht="95.25" customHeight="1" thickBot="1" x14ac:dyDescent="0.3">
      <c r="A3" s="96" t="s">
        <v>20</v>
      </c>
      <c r="B3" s="96" t="s">
        <v>21</v>
      </c>
      <c r="C3" s="39" t="s">
        <v>22</v>
      </c>
      <c r="D3" s="48" t="s">
        <v>23</v>
      </c>
      <c r="E3" s="97" t="s">
        <v>2</v>
      </c>
      <c r="F3" s="40" t="s">
        <v>19</v>
      </c>
      <c r="G3" s="40" t="s">
        <v>24</v>
      </c>
      <c r="H3" s="40" t="s">
        <v>15</v>
      </c>
      <c r="I3" s="38" t="s">
        <v>3</v>
      </c>
      <c r="J3" s="79" t="s">
        <v>4</v>
      </c>
      <c r="K3" s="34" t="s">
        <v>5</v>
      </c>
      <c r="L3" s="26" t="s">
        <v>6</v>
      </c>
      <c r="M3" s="26" t="s">
        <v>7</v>
      </c>
      <c r="N3" s="31" t="s">
        <v>8</v>
      </c>
      <c r="O3" s="26" t="s">
        <v>5</v>
      </c>
      <c r="P3" s="26" t="s">
        <v>6</v>
      </c>
      <c r="Q3" s="26" t="s">
        <v>7</v>
      </c>
      <c r="R3" s="31" t="s">
        <v>8</v>
      </c>
      <c r="S3" s="26" t="s">
        <v>5</v>
      </c>
      <c r="T3" s="26" t="s">
        <v>6</v>
      </c>
      <c r="U3" s="26" t="s">
        <v>7</v>
      </c>
      <c r="V3" s="31" t="s">
        <v>8</v>
      </c>
      <c r="W3" s="26" t="s">
        <v>5</v>
      </c>
      <c r="X3" s="26" t="s">
        <v>6</v>
      </c>
      <c r="Y3" s="26" t="s">
        <v>7</v>
      </c>
      <c r="Z3" s="26" t="s">
        <v>8</v>
      </c>
      <c r="AA3" s="26" t="s">
        <v>5</v>
      </c>
      <c r="AB3" s="26" t="s">
        <v>6</v>
      </c>
      <c r="AC3" s="26" t="s">
        <v>7</v>
      </c>
      <c r="AD3" s="26" t="s">
        <v>8</v>
      </c>
      <c r="AE3" s="26" t="s">
        <v>5</v>
      </c>
      <c r="AF3" s="26" t="s">
        <v>6</v>
      </c>
      <c r="AG3" s="26" t="s">
        <v>5</v>
      </c>
      <c r="AH3" s="26" t="s">
        <v>6</v>
      </c>
      <c r="AI3" s="26" t="s">
        <v>5</v>
      </c>
      <c r="AJ3" s="26" t="s">
        <v>6</v>
      </c>
      <c r="AK3" s="26" t="s">
        <v>5</v>
      </c>
      <c r="AL3" s="26" t="s">
        <v>6</v>
      </c>
      <c r="AM3" s="26" t="s">
        <v>7</v>
      </c>
      <c r="AN3" s="26" t="s">
        <v>8</v>
      </c>
      <c r="AO3" s="26" t="s">
        <v>5</v>
      </c>
      <c r="AP3" s="26" t="s">
        <v>6</v>
      </c>
      <c r="AQ3" s="26" t="s">
        <v>7</v>
      </c>
      <c r="AR3" s="26" t="s">
        <v>8</v>
      </c>
      <c r="AS3" s="26" t="s">
        <v>5</v>
      </c>
      <c r="AT3" s="26" t="s">
        <v>6</v>
      </c>
      <c r="AU3" s="26" t="s">
        <v>7</v>
      </c>
      <c r="AV3" s="26" t="s">
        <v>8</v>
      </c>
      <c r="AW3" s="26" t="s">
        <v>5</v>
      </c>
      <c r="AX3" s="26" t="s">
        <v>6</v>
      </c>
      <c r="AY3" s="26" t="s">
        <v>7</v>
      </c>
      <c r="AZ3" s="26" t="s">
        <v>8</v>
      </c>
      <c r="BA3" s="26" t="s">
        <v>5</v>
      </c>
      <c r="BB3" s="26" t="s">
        <v>6</v>
      </c>
      <c r="BC3" s="26" t="s">
        <v>7</v>
      </c>
      <c r="BD3" s="26" t="s">
        <v>8</v>
      </c>
      <c r="BE3" s="26" t="s">
        <v>5</v>
      </c>
      <c r="BF3" s="26" t="s">
        <v>6</v>
      </c>
      <c r="BG3" s="26" t="s">
        <v>7</v>
      </c>
      <c r="BH3" s="26" t="s">
        <v>8</v>
      </c>
      <c r="BI3" s="26" t="s">
        <v>5</v>
      </c>
      <c r="BJ3" s="26" t="s">
        <v>6</v>
      </c>
      <c r="BK3" s="26" t="s">
        <v>7</v>
      </c>
      <c r="BL3" s="26" t="s">
        <v>8</v>
      </c>
      <c r="BM3" s="26" t="s">
        <v>5</v>
      </c>
      <c r="BN3" s="26" t="s">
        <v>6</v>
      </c>
    </row>
    <row r="4" spans="1:70" x14ac:dyDescent="0.25">
      <c r="A4" s="115"/>
      <c r="B4" s="115"/>
      <c r="C4" s="115"/>
      <c r="D4" s="112"/>
      <c r="E4" s="51"/>
      <c r="F4" s="1"/>
      <c r="G4" s="1"/>
      <c r="H4" s="1"/>
      <c r="I4" s="37">
        <v>22</v>
      </c>
      <c r="J4" s="41">
        <f>(L4+P4+T4+X4+AB4+AF4+AH4+AJ4+AL4+AP4+AT4+AX4+BJ4+BN4+BB4+BF4)</f>
        <v>22</v>
      </c>
      <c r="K4" s="36">
        <f>+L4/I4</f>
        <v>4.5454545454545456E-2</v>
      </c>
      <c r="L4" s="28">
        <v>1</v>
      </c>
      <c r="M4" s="29">
        <v>1</v>
      </c>
      <c r="N4" s="30">
        <f>+L4*M4</f>
        <v>1</v>
      </c>
      <c r="O4" s="27">
        <f>+P4/I4</f>
        <v>0</v>
      </c>
      <c r="P4" s="28"/>
      <c r="Q4" s="29"/>
      <c r="R4" s="30">
        <f>+P4*Q4</f>
        <v>0</v>
      </c>
      <c r="S4" s="27">
        <f>T4/I4</f>
        <v>0</v>
      </c>
      <c r="T4" s="28">
        <v>0</v>
      </c>
      <c r="U4" s="29">
        <v>3</v>
      </c>
      <c r="V4" s="30">
        <f>T4*U4</f>
        <v>0</v>
      </c>
      <c r="W4" s="32">
        <f>+X4/I4</f>
        <v>0</v>
      </c>
      <c r="X4" s="28">
        <v>0</v>
      </c>
      <c r="Y4" s="29">
        <v>0.5</v>
      </c>
      <c r="Z4" s="33">
        <f>X4*Y4</f>
        <v>0</v>
      </c>
      <c r="AA4" s="32">
        <f>+AB4/I4</f>
        <v>0</v>
      </c>
      <c r="AB4" s="28">
        <v>0</v>
      </c>
      <c r="AC4" s="29">
        <v>0.5</v>
      </c>
      <c r="AD4" s="33">
        <f>AB4*AC4</f>
        <v>0</v>
      </c>
      <c r="AE4" s="32">
        <f>+AF4/I4</f>
        <v>0</v>
      </c>
      <c r="AF4" s="28">
        <v>0</v>
      </c>
      <c r="AG4" s="27">
        <f>+AH4/I4</f>
        <v>9.0909090909090912E-2</v>
      </c>
      <c r="AH4" s="28">
        <v>2</v>
      </c>
      <c r="AI4" s="27">
        <f>+AJ4/I4</f>
        <v>0</v>
      </c>
      <c r="AJ4" s="28">
        <v>0</v>
      </c>
      <c r="AK4" s="27">
        <f>+AL4/I4</f>
        <v>9.0909090909090912E-2</v>
      </c>
      <c r="AL4" s="28">
        <v>2</v>
      </c>
      <c r="AM4" s="29">
        <v>10</v>
      </c>
      <c r="AN4" s="35">
        <f>+AL4*AM4</f>
        <v>20</v>
      </c>
      <c r="AO4" s="27">
        <f>+AP4/I4</f>
        <v>9.0909090909090912E-2</v>
      </c>
      <c r="AP4" s="28">
        <v>2</v>
      </c>
      <c r="AQ4" s="29">
        <v>10</v>
      </c>
      <c r="AR4" s="35">
        <f>+AP4*AQ4</f>
        <v>20</v>
      </c>
      <c r="AS4" s="27">
        <f>+AT4/I4</f>
        <v>9.0909090909090912E-2</v>
      </c>
      <c r="AT4" s="28">
        <v>2</v>
      </c>
      <c r="AU4" s="29">
        <v>10</v>
      </c>
      <c r="AV4" s="35">
        <f>+AT4*AU4</f>
        <v>20</v>
      </c>
      <c r="AW4" s="27">
        <f>+AX4/I4</f>
        <v>9.0909090909090912E-2</v>
      </c>
      <c r="AX4" s="28">
        <v>2</v>
      </c>
      <c r="AY4" s="29">
        <v>10</v>
      </c>
      <c r="AZ4" s="35">
        <f>+AX4*AY4</f>
        <v>20</v>
      </c>
      <c r="BA4" s="27">
        <f>+BB4/I4</f>
        <v>9.0909090909090912E-2</v>
      </c>
      <c r="BB4" s="28">
        <v>2</v>
      </c>
      <c r="BC4" s="29">
        <v>10</v>
      </c>
      <c r="BD4" s="35">
        <f>+BB4*BC4</f>
        <v>20</v>
      </c>
      <c r="BE4" s="27">
        <f>+BF4/I4</f>
        <v>9.0909090909090912E-2</v>
      </c>
      <c r="BF4" s="28">
        <v>2</v>
      </c>
      <c r="BG4" s="29">
        <v>10</v>
      </c>
      <c r="BH4" s="35">
        <f>+BF4*BG4</f>
        <v>20</v>
      </c>
      <c r="BI4" s="27">
        <f>+BJ4/I4</f>
        <v>9.0909090909090912E-2</v>
      </c>
      <c r="BJ4" s="28">
        <v>2</v>
      </c>
      <c r="BK4" s="29">
        <v>10</v>
      </c>
      <c r="BL4" s="35">
        <f>+BJ4*BK4</f>
        <v>20</v>
      </c>
      <c r="BM4" s="27">
        <f>+BN4/I4</f>
        <v>0.22727272727272727</v>
      </c>
      <c r="BN4" s="28">
        <v>5</v>
      </c>
    </row>
    <row r="5" spans="1:70" x14ac:dyDescent="0.25">
      <c r="A5" s="116"/>
      <c r="B5" s="116"/>
      <c r="C5" s="116"/>
      <c r="D5" s="113"/>
      <c r="E5" s="42"/>
      <c r="F5" s="2"/>
      <c r="G5" s="2"/>
      <c r="H5" s="2"/>
      <c r="I5" s="23">
        <v>22</v>
      </c>
      <c r="J5" s="80">
        <f t="shared" ref="J5:J14" si="0">(L5+P5+T5+X5+AB5+AF5+AH5+AJ5+AL5+AP5+AT5+AX5+BJ5+BN5+BB5+BF5)</f>
        <v>22</v>
      </c>
      <c r="K5" s="36">
        <f t="shared" ref="K5:K14" si="1">+L5/I5</f>
        <v>0.5</v>
      </c>
      <c r="L5" s="28">
        <v>11</v>
      </c>
      <c r="M5" s="29">
        <v>1</v>
      </c>
      <c r="N5" s="30">
        <f t="shared" ref="N5:N14" si="2">+L5*M5</f>
        <v>11</v>
      </c>
      <c r="O5" s="27">
        <f t="shared" ref="O5:O14" si="3">+P5/I5</f>
        <v>0.13636363636363635</v>
      </c>
      <c r="P5" s="28">
        <v>3</v>
      </c>
      <c r="Q5" s="29">
        <v>2</v>
      </c>
      <c r="R5" s="30">
        <f t="shared" ref="R5:R14" si="4">+P5*Q5</f>
        <v>6</v>
      </c>
      <c r="S5" s="27">
        <f t="shared" ref="S5:S14" si="5">T5/I5</f>
        <v>0</v>
      </c>
      <c r="T5" s="28">
        <v>0</v>
      </c>
      <c r="U5" s="29">
        <v>1</v>
      </c>
      <c r="V5" s="30">
        <f t="shared" ref="V5:V14" si="6">T5*U5</f>
        <v>0</v>
      </c>
      <c r="W5" s="32">
        <f t="shared" ref="W5:W14" si="7">+X5/I5</f>
        <v>9.0909090909090912E-2</v>
      </c>
      <c r="X5" s="28">
        <v>2</v>
      </c>
      <c r="Y5" s="29">
        <v>2</v>
      </c>
      <c r="Z5" s="33">
        <f t="shared" ref="Z5:Z14" si="8">X5*Y5</f>
        <v>4</v>
      </c>
      <c r="AA5" s="32">
        <f t="shared" ref="AA5:AA14" si="9">+AB5/I5</f>
        <v>0</v>
      </c>
      <c r="AB5" s="28">
        <v>0</v>
      </c>
      <c r="AC5" s="29">
        <v>0.5</v>
      </c>
      <c r="AD5" s="33">
        <f t="shared" ref="AD5:AD14" si="10">AB5*AC5</f>
        <v>0</v>
      </c>
      <c r="AE5" s="32">
        <f t="shared" ref="AE5:AE14" si="11">+AF5/I5</f>
        <v>0</v>
      </c>
      <c r="AF5" s="28">
        <v>0</v>
      </c>
      <c r="AG5" s="27">
        <f>+AH5/I5</f>
        <v>0</v>
      </c>
      <c r="AH5" s="28">
        <v>0</v>
      </c>
      <c r="AI5" s="27">
        <f>+AJ5/I5</f>
        <v>0</v>
      </c>
      <c r="AJ5" s="28">
        <v>0</v>
      </c>
      <c r="AK5" s="27">
        <f>+AL5/I5</f>
        <v>4.5454545454545456E-2</v>
      </c>
      <c r="AL5" s="28">
        <v>1</v>
      </c>
      <c r="AM5" s="29">
        <v>10</v>
      </c>
      <c r="AN5" s="35">
        <f t="shared" ref="AN5:AN14" si="12">+AL5*AM5</f>
        <v>10</v>
      </c>
      <c r="AO5" s="27">
        <f>+AP5/I5</f>
        <v>4.5454545454545456E-2</v>
      </c>
      <c r="AP5" s="28">
        <v>1</v>
      </c>
      <c r="AQ5" s="29">
        <v>10</v>
      </c>
      <c r="AR5" s="35">
        <f t="shared" ref="AR5:AR14" si="13">+AP5*AQ5</f>
        <v>10</v>
      </c>
      <c r="AS5" s="27">
        <f>+AT5/I5</f>
        <v>4.5454545454545456E-2</v>
      </c>
      <c r="AT5" s="28">
        <v>1</v>
      </c>
      <c r="AU5" s="29">
        <v>10</v>
      </c>
      <c r="AV5" s="35">
        <f t="shared" ref="AV5:AV14" si="14">+AT5*AU5</f>
        <v>10</v>
      </c>
      <c r="AW5" s="27">
        <f>+AX5/I5</f>
        <v>4.5454545454545456E-2</v>
      </c>
      <c r="AX5" s="28">
        <v>1</v>
      </c>
      <c r="AY5" s="29">
        <v>10</v>
      </c>
      <c r="AZ5" s="35">
        <f t="shared" ref="AZ5:AZ14" si="15">+AX5*AY5</f>
        <v>10</v>
      </c>
      <c r="BA5" s="35"/>
      <c r="BB5" s="35"/>
      <c r="BC5" s="35"/>
      <c r="BD5" s="35"/>
      <c r="BE5" s="35"/>
      <c r="BF5" s="35"/>
      <c r="BG5" s="35"/>
      <c r="BH5" s="35"/>
      <c r="BI5" s="27">
        <f>+BJ5/I5</f>
        <v>4.5454545454545456E-2</v>
      </c>
      <c r="BJ5" s="28">
        <v>1</v>
      </c>
      <c r="BK5" s="29">
        <v>10</v>
      </c>
      <c r="BL5" s="35">
        <f t="shared" ref="BL5:BL14" si="16">+BJ5*BK5</f>
        <v>10</v>
      </c>
      <c r="BM5" s="27">
        <f>+BN5/I5</f>
        <v>4.5454545454545456E-2</v>
      </c>
      <c r="BN5" s="28">
        <v>1</v>
      </c>
    </row>
    <row r="6" spans="1:70" x14ac:dyDescent="0.25">
      <c r="A6" s="116"/>
      <c r="B6" s="116"/>
      <c r="C6" s="116"/>
      <c r="D6" s="113"/>
      <c r="E6" s="43"/>
      <c r="F6" s="3"/>
      <c r="G6" s="3"/>
      <c r="H6" s="3"/>
      <c r="I6" s="24"/>
      <c r="J6" s="80">
        <f t="shared" si="0"/>
        <v>0</v>
      </c>
      <c r="K6" s="36" t="e">
        <f t="shared" si="1"/>
        <v>#DIV/0!</v>
      </c>
      <c r="L6" s="28"/>
      <c r="M6" s="29"/>
      <c r="N6" s="30">
        <f t="shared" si="2"/>
        <v>0</v>
      </c>
      <c r="O6" s="27" t="e">
        <f t="shared" si="3"/>
        <v>#DIV/0!</v>
      </c>
      <c r="P6" s="28"/>
      <c r="Q6" s="29"/>
      <c r="R6" s="30">
        <f t="shared" si="4"/>
        <v>0</v>
      </c>
      <c r="S6" s="27" t="e">
        <f t="shared" si="5"/>
        <v>#DIV/0!</v>
      </c>
      <c r="T6" s="28"/>
      <c r="U6" s="29"/>
      <c r="V6" s="30">
        <f t="shared" si="6"/>
        <v>0</v>
      </c>
      <c r="W6" s="32" t="e">
        <f t="shared" si="7"/>
        <v>#DIV/0!</v>
      </c>
      <c r="X6" s="28"/>
      <c r="Y6" s="29"/>
      <c r="Z6" s="33">
        <f t="shared" si="8"/>
        <v>0</v>
      </c>
      <c r="AA6" s="32" t="e">
        <f t="shared" si="9"/>
        <v>#DIV/0!</v>
      </c>
      <c r="AB6" s="28"/>
      <c r="AC6" s="29"/>
      <c r="AD6" s="33">
        <f t="shared" si="10"/>
        <v>0</v>
      </c>
      <c r="AE6" s="32" t="e">
        <f t="shared" si="11"/>
        <v>#DIV/0!</v>
      </c>
      <c r="AF6" s="28"/>
      <c r="AG6" s="27" t="e">
        <f>+AH6/I6</f>
        <v>#DIV/0!</v>
      </c>
      <c r="AH6" s="28"/>
      <c r="AI6" s="27" t="e">
        <f>+AJ6/I6</f>
        <v>#DIV/0!</v>
      </c>
      <c r="AJ6" s="28"/>
      <c r="AK6" s="27" t="e">
        <f>+AL6/I6</f>
        <v>#DIV/0!</v>
      </c>
      <c r="AL6" s="28"/>
      <c r="AM6" s="29"/>
      <c r="AN6" s="35">
        <f t="shared" si="12"/>
        <v>0</v>
      </c>
      <c r="AO6" s="27" t="e">
        <f>+AP6/I6</f>
        <v>#DIV/0!</v>
      </c>
      <c r="AP6" s="28"/>
      <c r="AQ6" s="29"/>
      <c r="AR6" s="35">
        <f t="shared" si="13"/>
        <v>0</v>
      </c>
      <c r="AS6" s="27" t="e">
        <f>+AT6/I6</f>
        <v>#DIV/0!</v>
      </c>
      <c r="AT6" s="28"/>
      <c r="AU6" s="29"/>
      <c r="AV6" s="35">
        <f t="shared" si="14"/>
        <v>0</v>
      </c>
      <c r="AW6" s="27" t="e">
        <f>+AX6/I6</f>
        <v>#DIV/0!</v>
      </c>
      <c r="AX6" s="28"/>
      <c r="AY6" s="29"/>
      <c r="AZ6" s="35">
        <f t="shared" si="15"/>
        <v>0</v>
      </c>
      <c r="BA6" s="35"/>
      <c r="BB6" s="35"/>
      <c r="BC6" s="35"/>
      <c r="BD6" s="35"/>
      <c r="BE6" s="35"/>
      <c r="BF6" s="35"/>
      <c r="BG6" s="35"/>
      <c r="BH6" s="35"/>
      <c r="BI6" s="27" t="e">
        <f>+BJ6/I6</f>
        <v>#DIV/0!</v>
      </c>
      <c r="BJ6" s="28"/>
      <c r="BK6" s="29"/>
      <c r="BL6" s="35">
        <f t="shared" si="16"/>
        <v>0</v>
      </c>
      <c r="BM6" s="27" t="e">
        <f>+BN6/I6</f>
        <v>#DIV/0!</v>
      </c>
      <c r="BN6" s="28"/>
    </row>
    <row r="7" spans="1:70" x14ac:dyDescent="0.25">
      <c r="A7" s="116"/>
      <c r="B7" s="116"/>
      <c r="C7" s="116"/>
      <c r="D7" s="113"/>
      <c r="E7" s="49"/>
      <c r="F7" s="4"/>
      <c r="G7" s="4"/>
      <c r="H7" s="4"/>
      <c r="I7" s="23"/>
      <c r="J7" s="80">
        <f t="shared" si="0"/>
        <v>0</v>
      </c>
      <c r="K7" s="36" t="e">
        <f t="shared" si="1"/>
        <v>#DIV/0!</v>
      </c>
      <c r="L7" s="28"/>
      <c r="M7" s="29"/>
      <c r="N7" s="30">
        <f t="shared" si="2"/>
        <v>0</v>
      </c>
      <c r="O7" s="27" t="e">
        <f t="shared" si="3"/>
        <v>#DIV/0!</v>
      </c>
      <c r="P7" s="28"/>
      <c r="Q7" s="29"/>
      <c r="R7" s="30">
        <f t="shared" si="4"/>
        <v>0</v>
      </c>
      <c r="S7" s="27" t="e">
        <f t="shared" si="5"/>
        <v>#DIV/0!</v>
      </c>
      <c r="T7" s="28"/>
      <c r="U7" s="29"/>
      <c r="V7" s="30">
        <f t="shared" si="6"/>
        <v>0</v>
      </c>
      <c r="W7" s="32" t="e">
        <f t="shared" si="7"/>
        <v>#DIV/0!</v>
      </c>
      <c r="X7" s="28"/>
      <c r="Y7" s="29"/>
      <c r="Z7" s="33">
        <f t="shared" si="8"/>
        <v>0</v>
      </c>
      <c r="AA7" s="32" t="e">
        <f t="shared" si="9"/>
        <v>#DIV/0!</v>
      </c>
      <c r="AB7" s="28"/>
      <c r="AC7" s="29"/>
      <c r="AD7" s="33">
        <f t="shared" si="10"/>
        <v>0</v>
      </c>
      <c r="AE7" s="32" t="e">
        <f t="shared" si="11"/>
        <v>#DIV/0!</v>
      </c>
      <c r="AF7" s="28"/>
      <c r="AG7" s="27" t="e">
        <f>+AH7/I7</f>
        <v>#DIV/0!</v>
      </c>
      <c r="AH7" s="28"/>
      <c r="AI7" s="27" t="e">
        <f>+AJ7/I7</f>
        <v>#DIV/0!</v>
      </c>
      <c r="AJ7" s="28"/>
      <c r="AK7" s="27" t="e">
        <f>+AL7/I7</f>
        <v>#DIV/0!</v>
      </c>
      <c r="AL7" s="28"/>
      <c r="AM7" s="29"/>
      <c r="AN7" s="35">
        <f t="shared" si="12"/>
        <v>0</v>
      </c>
      <c r="AO7" s="27" t="e">
        <f>+AP7/I7</f>
        <v>#DIV/0!</v>
      </c>
      <c r="AP7" s="28"/>
      <c r="AQ7" s="29"/>
      <c r="AR7" s="35">
        <f t="shared" si="13"/>
        <v>0</v>
      </c>
      <c r="AS7" s="27" t="e">
        <f>+AT7/I7</f>
        <v>#DIV/0!</v>
      </c>
      <c r="AT7" s="28"/>
      <c r="AU7" s="29"/>
      <c r="AV7" s="35">
        <f t="shared" si="14"/>
        <v>0</v>
      </c>
      <c r="AW7" s="27" t="e">
        <f>+AX7/I7</f>
        <v>#DIV/0!</v>
      </c>
      <c r="AX7" s="28"/>
      <c r="AY7" s="29"/>
      <c r="AZ7" s="35">
        <f t="shared" si="15"/>
        <v>0</v>
      </c>
      <c r="BA7" s="35"/>
      <c r="BB7" s="35"/>
      <c r="BC7" s="35"/>
      <c r="BD7" s="35"/>
      <c r="BE7" s="35"/>
      <c r="BF7" s="35"/>
      <c r="BG7" s="35"/>
      <c r="BH7" s="35"/>
      <c r="BI7" s="27" t="e">
        <f>+BJ7/I7</f>
        <v>#DIV/0!</v>
      </c>
      <c r="BJ7" s="28"/>
      <c r="BK7" s="29"/>
      <c r="BL7" s="35">
        <f t="shared" si="16"/>
        <v>0</v>
      </c>
      <c r="BM7" s="27" t="e">
        <f>+BN7/I7</f>
        <v>#DIV/0!</v>
      </c>
      <c r="BN7" s="28"/>
    </row>
    <row r="8" spans="1:70" x14ac:dyDescent="0.25">
      <c r="A8" s="116"/>
      <c r="B8" s="116"/>
      <c r="C8" s="116"/>
      <c r="D8" s="113"/>
      <c r="E8" s="44"/>
      <c r="F8" s="5"/>
      <c r="G8" s="5"/>
      <c r="H8" s="5"/>
      <c r="I8" s="23"/>
      <c r="J8" s="80">
        <f t="shared" si="0"/>
        <v>0</v>
      </c>
      <c r="K8" s="36" t="e">
        <f t="shared" si="1"/>
        <v>#DIV/0!</v>
      </c>
      <c r="L8" s="28"/>
      <c r="M8" s="29"/>
      <c r="N8" s="30">
        <f t="shared" si="2"/>
        <v>0</v>
      </c>
      <c r="O8" s="27" t="e">
        <f t="shared" si="3"/>
        <v>#DIV/0!</v>
      </c>
      <c r="P8" s="28"/>
      <c r="Q8" s="29"/>
      <c r="R8" s="30">
        <f t="shared" si="4"/>
        <v>0</v>
      </c>
      <c r="S8" s="27" t="e">
        <f t="shared" si="5"/>
        <v>#DIV/0!</v>
      </c>
      <c r="T8" s="28"/>
      <c r="U8" s="29"/>
      <c r="V8" s="30">
        <f t="shared" si="6"/>
        <v>0</v>
      </c>
      <c r="W8" s="32" t="e">
        <f t="shared" si="7"/>
        <v>#DIV/0!</v>
      </c>
      <c r="X8" s="28"/>
      <c r="Y8" s="29"/>
      <c r="Z8" s="33">
        <f t="shared" si="8"/>
        <v>0</v>
      </c>
      <c r="AA8" s="32" t="e">
        <f t="shared" si="9"/>
        <v>#DIV/0!</v>
      </c>
      <c r="AB8" s="28"/>
      <c r="AC8" s="29"/>
      <c r="AD8" s="33">
        <f t="shared" si="10"/>
        <v>0</v>
      </c>
      <c r="AE8" s="32" t="e">
        <f t="shared" si="11"/>
        <v>#DIV/0!</v>
      </c>
      <c r="AF8" s="28"/>
      <c r="AG8" s="27" t="e">
        <f>+AH8/I8</f>
        <v>#DIV/0!</v>
      </c>
      <c r="AH8" s="28"/>
      <c r="AI8" s="27" t="e">
        <f>+AJ8/I8</f>
        <v>#DIV/0!</v>
      </c>
      <c r="AJ8" s="28"/>
      <c r="AK8" s="27" t="e">
        <f>+AL8/I8</f>
        <v>#DIV/0!</v>
      </c>
      <c r="AL8" s="28"/>
      <c r="AM8" s="29"/>
      <c r="AN8" s="35">
        <f t="shared" si="12"/>
        <v>0</v>
      </c>
      <c r="AO8" s="27" t="e">
        <f>+AP8/I8</f>
        <v>#DIV/0!</v>
      </c>
      <c r="AP8" s="28"/>
      <c r="AQ8" s="29"/>
      <c r="AR8" s="35">
        <f t="shared" si="13"/>
        <v>0</v>
      </c>
      <c r="AS8" s="27" t="e">
        <f>+AT8/I8</f>
        <v>#DIV/0!</v>
      </c>
      <c r="AT8" s="28"/>
      <c r="AU8" s="29"/>
      <c r="AV8" s="35">
        <f t="shared" si="14"/>
        <v>0</v>
      </c>
      <c r="AW8" s="27" t="e">
        <f>+AX8/I8</f>
        <v>#DIV/0!</v>
      </c>
      <c r="AX8" s="28"/>
      <c r="AY8" s="29"/>
      <c r="AZ8" s="35">
        <f t="shared" si="15"/>
        <v>0</v>
      </c>
      <c r="BA8" s="35"/>
      <c r="BB8" s="35"/>
      <c r="BC8" s="35"/>
      <c r="BD8" s="35"/>
      <c r="BE8" s="35"/>
      <c r="BF8" s="35"/>
      <c r="BG8" s="35"/>
      <c r="BH8" s="35"/>
      <c r="BI8" s="27" t="e">
        <f>+BJ8/I8</f>
        <v>#DIV/0!</v>
      </c>
      <c r="BJ8" s="28"/>
      <c r="BK8" s="29"/>
      <c r="BL8" s="35">
        <f t="shared" si="16"/>
        <v>0</v>
      </c>
      <c r="BM8" s="27" t="e">
        <f>+BN8/I8</f>
        <v>#DIV/0!</v>
      </c>
      <c r="BN8" s="28"/>
    </row>
    <row r="9" spans="1:70" x14ac:dyDescent="0.25">
      <c r="A9" s="116"/>
      <c r="B9" s="116"/>
      <c r="C9" s="116"/>
      <c r="D9" s="113"/>
      <c r="E9" s="49"/>
      <c r="F9" s="4"/>
      <c r="G9" s="4"/>
      <c r="H9" s="4"/>
      <c r="I9" s="23"/>
      <c r="J9" s="80">
        <f t="shared" si="0"/>
        <v>0</v>
      </c>
      <c r="K9" s="36" t="e">
        <f t="shared" si="1"/>
        <v>#DIV/0!</v>
      </c>
      <c r="L9" s="28"/>
      <c r="M9" s="29"/>
      <c r="N9" s="30">
        <f t="shared" si="2"/>
        <v>0</v>
      </c>
      <c r="O9" s="27" t="e">
        <f t="shared" si="3"/>
        <v>#DIV/0!</v>
      </c>
      <c r="P9" s="28"/>
      <c r="Q9" s="29"/>
      <c r="R9" s="30">
        <f t="shared" si="4"/>
        <v>0</v>
      </c>
      <c r="S9" s="27" t="e">
        <f t="shared" si="5"/>
        <v>#DIV/0!</v>
      </c>
      <c r="T9" s="28"/>
      <c r="U9" s="29"/>
      <c r="V9" s="30">
        <f t="shared" si="6"/>
        <v>0</v>
      </c>
      <c r="W9" s="32" t="e">
        <f t="shared" si="7"/>
        <v>#DIV/0!</v>
      </c>
      <c r="X9" s="28"/>
      <c r="Y9" s="29"/>
      <c r="Z9" s="33">
        <f t="shared" si="8"/>
        <v>0</v>
      </c>
      <c r="AA9" s="32" t="e">
        <f t="shared" si="9"/>
        <v>#DIV/0!</v>
      </c>
      <c r="AB9" s="28"/>
      <c r="AC9" s="29"/>
      <c r="AD9" s="33">
        <f t="shared" si="10"/>
        <v>0</v>
      </c>
      <c r="AE9" s="32" t="e">
        <f t="shared" si="11"/>
        <v>#DIV/0!</v>
      </c>
      <c r="AF9" s="28"/>
      <c r="AG9" s="27" t="e">
        <f>+AH9/I9</f>
        <v>#DIV/0!</v>
      </c>
      <c r="AH9" s="28"/>
      <c r="AI9" s="27" t="e">
        <f>+AJ9/I9</f>
        <v>#DIV/0!</v>
      </c>
      <c r="AJ9" s="28"/>
      <c r="AK9" s="27" t="e">
        <f>+AL9/I9</f>
        <v>#DIV/0!</v>
      </c>
      <c r="AL9" s="28"/>
      <c r="AM9" s="29"/>
      <c r="AN9" s="35">
        <f t="shared" si="12"/>
        <v>0</v>
      </c>
      <c r="AO9" s="27" t="e">
        <f>+AP9/I9</f>
        <v>#DIV/0!</v>
      </c>
      <c r="AP9" s="28"/>
      <c r="AQ9" s="29"/>
      <c r="AR9" s="35">
        <f t="shared" si="13"/>
        <v>0</v>
      </c>
      <c r="AS9" s="27" t="e">
        <f>+AT9/I9</f>
        <v>#DIV/0!</v>
      </c>
      <c r="AT9" s="28"/>
      <c r="AU9" s="29"/>
      <c r="AV9" s="35">
        <f t="shared" si="14"/>
        <v>0</v>
      </c>
      <c r="AW9" s="27" t="e">
        <f>+AX9/I9</f>
        <v>#DIV/0!</v>
      </c>
      <c r="AX9" s="28"/>
      <c r="AY9" s="29"/>
      <c r="AZ9" s="35">
        <f t="shared" si="15"/>
        <v>0</v>
      </c>
      <c r="BA9" s="35"/>
      <c r="BB9" s="35"/>
      <c r="BC9" s="35"/>
      <c r="BD9" s="35"/>
      <c r="BE9" s="35"/>
      <c r="BF9" s="35"/>
      <c r="BG9" s="35"/>
      <c r="BH9" s="35"/>
      <c r="BI9" s="27" t="e">
        <f>+BJ9/I9</f>
        <v>#DIV/0!</v>
      </c>
      <c r="BJ9" s="28"/>
      <c r="BK9" s="29"/>
      <c r="BL9" s="35">
        <f t="shared" si="16"/>
        <v>0</v>
      </c>
      <c r="BM9" s="27" t="e">
        <f>+BN9/I9</f>
        <v>#DIV/0!</v>
      </c>
      <c r="BN9" s="28"/>
    </row>
    <row r="10" spans="1:70" x14ac:dyDescent="0.25">
      <c r="A10" s="116"/>
      <c r="B10" s="116"/>
      <c r="C10" s="116"/>
      <c r="D10" s="113"/>
      <c r="E10" s="43"/>
      <c r="F10" s="3"/>
      <c r="G10" s="3"/>
      <c r="H10" s="3"/>
      <c r="I10" s="24"/>
      <c r="J10" s="80">
        <f t="shared" si="0"/>
        <v>0</v>
      </c>
      <c r="K10" s="36" t="e">
        <f t="shared" si="1"/>
        <v>#DIV/0!</v>
      </c>
      <c r="L10" s="28"/>
      <c r="M10" s="29"/>
      <c r="N10" s="30">
        <f t="shared" si="2"/>
        <v>0</v>
      </c>
      <c r="O10" s="27" t="e">
        <f t="shared" si="3"/>
        <v>#DIV/0!</v>
      </c>
      <c r="P10" s="28"/>
      <c r="Q10" s="29"/>
      <c r="R10" s="30">
        <f t="shared" si="4"/>
        <v>0</v>
      </c>
      <c r="S10" s="27" t="e">
        <f t="shared" si="5"/>
        <v>#DIV/0!</v>
      </c>
      <c r="T10" s="28"/>
      <c r="U10" s="29"/>
      <c r="V10" s="30">
        <f t="shared" si="6"/>
        <v>0</v>
      </c>
      <c r="W10" s="32" t="e">
        <f t="shared" si="7"/>
        <v>#DIV/0!</v>
      </c>
      <c r="X10" s="28"/>
      <c r="Y10" s="29"/>
      <c r="Z10" s="33">
        <f t="shared" si="8"/>
        <v>0</v>
      </c>
      <c r="AA10" s="32" t="e">
        <f t="shared" si="9"/>
        <v>#DIV/0!</v>
      </c>
      <c r="AB10" s="28"/>
      <c r="AC10" s="29"/>
      <c r="AD10" s="33">
        <f t="shared" si="10"/>
        <v>0</v>
      </c>
      <c r="AE10" s="32" t="e">
        <f t="shared" si="11"/>
        <v>#DIV/0!</v>
      </c>
      <c r="AF10" s="28"/>
      <c r="AG10" s="27" t="e">
        <f>+AH10/I10</f>
        <v>#DIV/0!</v>
      </c>
      <c r="AH10" s="28"/>
      <c r="AI10" s="27" t="e">
        <f>+AJ10/I10</f>
        <v>#DIV/0!</v>
      </c>
      <c r="AJ10" s="28"/>
      <c r="AK10" s="27" t="e">
        <f>+AL10/I10</f>
        <v>#DIV/0!</v>
      </c>
      <c r="AL10" s="28"/>
      <c r="AM10" s="29"/>
      <c r="AN10" s="35">
        <f t="shared" si="12"/>
        <v>0</v>
      </c>
      <c r="AO10" s="27" t="e">
        <f>+AP10/I10</f>
        <v>#DIV/0!</v>
      </c>
      <c r="AP10" s="28"/>
      <c r="AQ10" s="29"/>
      <c r="AR10" s="35">
        <f t="shared" si="13"/>
        <v>0</v>
      </c>
      <c r="AS10" s="27" t="e">
        <f>+AT10/I10</f>
        <v>#DIV/0!</v>
      </c>
      <c r="AT10" s="28"/>
      <c r="AU10" s="29"/>
      <c r="AV10" s="35">
        <f t="shared" si="14"/>
        <v>0</v>
      </c>
      <c r="AW10" s="27" t="e">
        <f>+AX10/I10</f>
        <v>#DIV/0!</v>
      </c>
      <c r="AX10" s="28"/>
      <c r="AY10" s="29"/>
      <c r="AZ10" s="35">
        <f t="shared" si="15"/>
        <v>0</v>
      </c>
      <c r="BA10" s="35"/>
      <c r="BB10" s="35"/>
      <c r="BC10" s="35"/>
      <c r="BD10" s="35"/>
      <c r="BE10" s="35"/>
      <c r="BF10" s="35"/>
      <c r="BG10" s="35"/>
      <c r="BH10" s="35"/>
      <c r="BI10" s="27" t="e">
        <f>+BJ10/I10</f>
        <v>#DIV/0!</v>
      </c>
      <c r="BJ10" s="28"/>
      <c r="BK10" s="29"/>
      <c r="BL10" s="35">
        <f t="shared" si="16"/>
        <v>0</v>
      </c>
      <c r="BM10" s="27" t="e">
        <f>+BN10/I10</f>
        <v>#DIV/0!</v>
      </c>
      <c r="BN10" s="28"/>
    </row>
    <row r="11" spans="1:70" x14ac:dyDescent="0.25">
      <c r="A11" s="116"/>
      <c r="B11" s="116"/>
      <c r="C11" s="116"/>
      <c r="D11" s="113"/>
      <c r="E11" s="49"/>
      <c r="F11" s="4"/>
      <c r="G11" s="4"/>
      <c r="H11" s="4"/>
      <c r="I11" s="23"/>
      <c r="J11" s="80">
        <f t="shared" si="0"/>
        <v>0</v>
      </c>
      <c r="K11" s="36" t="e">
        <f t="shared" si="1"/>
        <v>#DIV/0!</v>
      </c>
      <c r="L11" s="28"/>
      <c r="M11" s="29"/>
      <c r="N11" s="30">
        <f t="shared" si="2"/>
        <v>0</v>
      </c>
      <c r="O11" s="27" t="e">
        <f t="shared" si="3"/>
        <v>#DIV/0!</v>
      </c>
      <c r="P11" s="28"/>
      <c r="Q11" s="29"/>
      <c r="R11" s="30">
        <f t="shared" si="4"/>
        <v>0</v>
      </c>
      <c r="S11" s="27" t="e">
        <f t="shared" si="5"/>
        <v>#DIV/0!</v>
      </c>
      <c r="T11" s="28"/>
      <c r="U11" s="29"/>
      <c r="V11" s="30">
        <f t="shared" si="6"/>
        <v>0</v>
      </c>
      <c r="W11" s="32" t="e">
        <f t="shared" si="7"/>
        <v>#DIV/0!</v>
      </c>
      <c r="X11" s="28"/>
      <c r="Y11" s="29"/>
      <c r="Z11" s="33">
        <f t="shared" si="8"/>
        <v>0</v>
      </c>
      <c r="AA11" s="32" t="e">
        <f t="shared" si="9"/>
        <v>#DIV/0!</v>
      </c>
      <c r="AB11" s="28"/>
      <c r="AC11" s="29"/>
      <c r="AD11" s="33">
        <f t="shared" si="10"/>
        <v>0</v>
      </c>
      <c r="AE11" s="32" t="e">
        <f t="shared" si="11"/>
        <v>#DIV/0!</v>
      </c>
      <c r="AF11" s="28"/>
      <c r="AG11" s="27" t="e">
        <f>+AH11/I11</f>
        <v>#DIV/0!</v>
      </c>
      <c r="AH11" s="28"/>
      <c r="AI11" s="27" t="e">
        <f>+AJ11/I11</f>
        <v>#DIV/0!</v>
      </c>
      <c r="AJ11" s="28"/>
      <c r="AK11" s="27" t="e">
        <f>+AL11/I11</f>
        <v>#DIV/0!</v>
      </c>
      <c r="AL11" s="28"/>
      <c r="AM11" s="29"/>
      <c r="AN11" s="35">
        <f t="shared" si="12"/>
        <v>0</v>
      </c>
      <c r="AO11" s="27" t="e">
        <f>+AP11/I11</f>
        <v>#DIV/0!</v>
      </c>
      <c r="AP11" s="28"/>
      <c r="AQ11" s="29"/>
      <c r="AR11" s="35">
        <f t="shared" si="13"/>
        <v>0</v>
      </c>
      <c r="AS11" s="27" t="e">
        <f>+AT11/I11</f>
        <v>#DIV/0!</v>
      </c>
      <c r="AT11" s="28"/>
      <c r="AU11" s="29"/>
      <c r="AV11" s="35">
        <f t="shared" si="14"/>
        <v>0</v>
      </c>
      <c r="AW11" s="27" t="e">
        <f>+AX11/I11</f>
        <v>#DIV/0!</v>
      </c>
      <c r="AX11" s="28"/>
      <c r="AY11" s="29"/>
      <c r="AZ11" s="35">
        <f t="shared" si="15"/>
        <v>0</v>
      </c>
      <c r="BA11" s="35"/>
      <c r="BB11" s="35"/>
      <c r="BC11" s="35"/>
      <c r="BD11" s="35"/>
      <c r="BE11" s="35"/>
      <c r="BF11" s="35"/>
      <c r="BG11" s="35"/>
      <c r="BH11" s="35"/>
      <c r="BI11" s="27" t="e">
        <f>+BJ11/I11</f>
        <v>#DIV/0!</v>
      </c>
      <c r="BJ11" s="28"/>
      <c r="BK11" s="29"/>
      <c r="BL11" s="35">
        <f t="shared" si="16"/>
        <v>0</v>
      </c>
      <c r="BM11" s="27" t="e">
        <f>+BN11/I11</f>
        <v>#DIV/0!</v>
      </c>
      <c r="BN11" s="28"/>
    </row>
    <row r="12" spans="1:70" x14ac:dyDescent="0.25">
      <c r="A12" s="116"/>
      <c r="B12" s="116"/>
      <c r="C12" s="116"/>
      <c r="D12" s="113"/>
      <c r="E12" s="44"/>
      <c r="F12" s="5"/>
      <c r="G12" s="5"/>
      <c r="H12" s="5"/>
      <c r="I12" s="23"/>
      <c r="J12" s="80">
        <f t="shared" si="0"/>
        <v>0</v>
      </c>
      <c r="K12" s="36" t="e">
        <f t="shared" si="1"/>
        <v>#DIV/0!</v>
      </c>
      <c r="L12" s="28"/>
      <c r="M12" s="29"/>
      <c r="N12" s="30">
        <f t="shared" si="2"/>
        <v>0</v>
      </c>
      <c r="O12" s="27" t="e">
        <f t="shared" si="3"/>
        <v>#DIV/0!</v>
      </c>
      <c r="P12" s="28"/>
      <c r="Q12" s="29"/>
      <c r="R12" s="30">
        <f t="shared" si="4"/>
        <v>0</v>
      </c>
      <c r="S12" s="27" t="e">
        <f t="shared" si="5"/>
        <v>#DIV/0!</v>
      </c>
      <c r="T12" s="28"/>
      <c r="U12" s="29"/>
      <c r="V12" s="30">
        <f t="shared" si="6"/>
        <v>0</v>
      </c>
      <c r="W12" s="32" t="e">
        <f t="shared" si="7"/>
        <v>#DIV/0!</v>
      </c>
      <c r="X12" s="28"/>
      <c r="Y12" s="29"/>
      <c r="Z12" s="33">
        <f t="shared" si="8"/>
        <v>0</v>
      </c>
      <c r="AA12" s="32" t="e">
        <f t="shared" si="9"/>
        <v>#DIV/0!</v>
      </c>
      <c r="AB12" s="28"/>
      <c r="AC12" s="29"/>
      <c r="AD12" s="33">
        <f t="shared" si="10"/>
        <v>0</v>
      </c>
      <c r="AE12" s="32" t="e">
        <f t="shared" si="11"/>
        <v>#DIV/0!</v>
      </c>
      <c r="AF12" s="28"/>
      <c r="AG12" s="27" t="e">
        <f>+AH12/I12</f>
        <v>#DIV/0!</v>
      </c>
      <c r="AH12" s="28"/>
      <c r="AI12" s="27" t="e">
        <f>+AJ12/I12</f>
        <v>#DIV/0!</v>
      </c>
      <c r="AJ12" s="28"/>
      <c r="AK12" s="27" t="e">
        <f>+AL12/I12</f>
        <v>#DIV/0!</v>
      </c>
      <c r="AL12" s="28"/>
      <c r="AM12" s="29"/>
      <c r="AN12" s="35">
        <f t="shared" si="12"/>
        <v>0</v>
      </c>
      <c r="AO12" s="27" t="e">
        <f>+AP12/I12</f>
        <v>#DIV/0!</v>
      </c>
      <c r="AP12" s="28"/>
      <c r="AQ12" s="29"/>
      <c r="AR12" s="35">
        <f t="shared" si="13"/>
        <v>0</v>
      </c>
      <c r="AS12" s="27" t="e">
        <f>+AT12/I12</f>
        <v>#DIV/0!</v>
      </c>
      <c r="AT12" s="28"/>
      <c r="AU12" s="29"/>
      <c r="AV12" s="35">
        <f t="shared" si="14"/>
        <v>0</v>
      </c>
      <c r="AW12" s="27" t="e">
        <f>+AX12/I12</f>
        <v>#DIV/0!</v>
      </c>
      <c r="AX12" s="28"/>
      <c r="AY12" s="29"/>
      <c r="AZ12" s="35">
        <f t="shared" si="15"/>
        <v>0</v>
      </c>
      <c r="BA12" s="35"/>
      <c r="BB12" s="35"/>
      <c r="BC12" s="35"/>
      <c r="BD12" s="35"/>
      <c r="BE12" s="35"/>
      <c r="BF12" s="35"/>
      <c r="BG12" s="35"/>
      <c r="BH12" s="35"/>
      <c r="BI12" s="27" t="e">
        <f>+BJ12/I12</f>
        <v>#DIV/0!</v>
      </c>
      <c r="BJ12" s="28"/>
      <c r="BK12" s="29"/>
      <c r="BL12" s="35">
        <f t="shared" si="16"/>
        <v>0</v>
      </c>
      <c r="BM12" s="27" t="e">
        <f>+BN12/I12</f>
        <v>#DIV/0!</v>
      </c>
      <c r="BN12" s="28"/>
    </row>
    <row r="13" spans="1:70" x14ac:dyDescent="0.25">
      <c r="A13" s="116"/>
      <c r="B13" s="116"/>
      <c r="C13" s="116"/>
      <c r="D13" s="113"/>
      <c r="E13" s="44"/>
      <c r="F13" s="5"/>
      <c r="G13" s="5"/>
      <c r="H13" s="5"/>
      <c r="I13" s="24"/>
      <c r="J13" s="80">
        <f t="shared" si="0"/>
        <v>0</v>
      </c>
      <c r="K13" s="36" t="e">
        <f t="shared" si="1"/>
        <v>#DIV/0!</v>
      </c>
      <c r="L13" s="28"/>
      <c r="M13" s="29"/>
      <c r="N13" s="30">
        <f t="shared" si="2"/>
        <v>0</v>
      </c>
      <c r="O13" s="27" t="e">
        <f t="shared" si="3"/>
        <v>#DIV/0!</v>
      </c>
      <c r="P13" s="28"/>
      <c r="Q13" s="29"/>
      <c r="R13" s="30">
        <f t="shared" si="4"/>
        <v>0</v>
      </c>
      <c r="S13" s="27" t="e">
        <f t="shared" si="5"/>
        <v>#DIV/0!</v>
      </c>
      <c r="T13" s="28"/>
      <c r="U13" s="29"/>
      <c r="V13" s="30">
        <f t="shared" si="6"/>
        <v>0</v>
      </c>
      <c r="W13" s="32" t="e">
        <f t="shared" si="7"/>
        <v>#DIV/0!</v>
      </c>
      <c r="X13" s="28"/>
      <c r="Y13" s="29"/>
      <c r="Z13" s="33">
        <f t="shared" si="8"/>
        <v>0</v>
      </c>
      <c r="AA13" s="32" t="e">
        <f t="shared" si="9"/>
        <v>#DIV/0!</v>
      </c>
      <c r="AB13" s="28"/>
      <c r="AC13" s="29"/>
      <c r="AD13" s="33">
        <f t="shared" si="10"/>
        <v>0</v>
      </c>
      <c r="AE13" s="32" t="e">
        <f t="shared" si="11"/>
        <v>#DIV/0!</v>
      </c>
      <c r="AF13" s="28"/>
      <c r="AG13" s="27" t="e">
        <f>+AH13/I13</f>
        <v>#DIV/0!</v>
      </c>
      <c r="AH13" s="28"/>
      <c r="AI13" s="27" t="e">
        <f>+AJ13/I13</f>
        <v>#DIV/0!</v>
      </c>
      <c r="AJ13" s="28"/>
      <c r="AK13" s="27" t="e">
        <f>+AL13/I13</f>
        <v>#DIV/0!</v>
      </c>
      <c r="AL13" s="28"/>
      <c r="AM13" s="29"/>
      <c r="AN13" s="35">
        <f t="shared" si="12"/>
        <v>0</v>
      </c>
      <c r="AO13" s="27" t="e">
        <f>+AP13/I13</f>
        <v>#DIV/0!</v>
      </c>
      <c r="AP13" s="28"/>
      <c r="AQ13" s="29"/>
      <c r="AR13" s="35">
        <f t="shared" si="13"/>
        <v>0</v>
      </c>
      <c r="AS13" s="27" t="e">
        <f>+AT13/I13</f>
        <v>#DIV/0!</v>
      </c>
      <c r="AT13" s="28"/>
      <c r="AU13" s="29"/>
      <c r="AV13" s="35">
        <f t="shared" si="14"/>
        <v>0</v>
      </c>
      <c r="AW13" s="27" t="e">
        <f>+AX13/I13</f>
        <v>#DIV/0!</v>
      </c>
      <c r="AX13" s="28"/>
      <c r="AY13" s="29"/>
      <c r="AZ13" s="35">
        <f t="shared" si="15"/>
        <v>0</v>
      </c>
      <c r="BA13" s="35"/>
      <c r="BB13" s="35"/>
      <c r="BC13" s="35"/>
      <c r="BD13" s="35"/>
      <c r="BE13" s="35"/>
      <c r="BF13" s="35"/>
      <c r="BG13" s="35"/>
      <c r="BH13" s="35"/>
      <c r="BI13" s="27" t="e">
        <f>+BJ13/I13</f>
        <v>#DIV/0!</v>
      </c>
      <c r="BJ13" s="28"/>
      <c r="BK13" s="29"/>
      <c r="BL13" s="35">
        <f t="shared" si="16"/>
        <v>0</v>
      </c>
      <c r="BM13" s="27" t="e">
        <f>+BN13/I13</f>
        <v>#DIV/0!</v>
      </c>
      <c r="BN13" s="28"/>
    </row>
    <row r="14" spans="1:70" ht="15.75" thickBot="1" x14ac:dyDescent="0.3">
      <c r="A14" s="117"/>
      <c r="B14" s="117"/>
      <c r="C14" s="117"/>
      <c r="D14" s="114"/>
      <c r="E14" s="50"/>
      <c r="F14" s="6"/>
      <c r="G14" s="6"/>
      <c r="H14" s="6"/>
      <c r="I14" s="25"/>
      <c r="J14" s="81">
        <f t="shared" si="0"/>
        <v>0</v>
      </c>
      <c r="K14" s="71" t="e">
        <f t="shared" si="1"/>
        <v>#DIV/0!</v>
      </c>
      <c r="L14" s="72"/>
      <c r="M14" s="73"/>
      <c r="N14" s="74">
        <f t="shared" si="2"/>
        <v>0</v>
      </c>
      <c r="O14" s="75" t="e">
        <f t="shared" si="3"/>
        <v>#DIV/0!</v>
      </c>
      <c r="P14" s="72"/>
      <c r="Q14" s="73"/>
      <c r="R14" s="74">
        <f t="shared" si="4"/>
        <v>0</v>
      </c>
      <c r="S14" s="75" t="e">
        <f t="shared" si="5"/>
        <v>#DIV/0!</v>
      </c>
      <c r="T14" s="72"/>
      <c r="U14" s="73"/>
      <c r="V14" s="74">
        <f t="shared" si="6"/>
        <v>0</v>
      </c>
      <c r="W14" s="76" t="e">
        <f t="shared" si="7"/>
        <v>#DIV/0!</v>
      </c>
      <c r="X14" s="72"/>
      <c r="Y14" s="73"/>
      <c r="Z14" s="77">
        <f t="shared" si="8"/>
        <v>0</v>
      </c>
      <c r="AA14" s="76" t="e">
        <f t="shared" si="9"/>
        <v>#DIV/0!</v>
      </c>
      <c r="AB14" s="72"/>
      <c r="AC14" s="73"/>
      <c r="AD14" s="77">
        <f t="shared" si="10"/>
        <v>0</v>
      </c>
      <c r="AE14" s="76" t="e">
        <f t="shared" si="11"/>
        <v>#DIV/0!</v>
      </c>
      <c r="AF14" s="72"/>
      <c r="AG14" s="75" t="e">
        <f>+AH14/I14</f>
        <v>#DIV/0!</v>
      </c>
      <c r="AH14" s="72"/>
      <c r="AI14" s="75" t="e">
        <f>+AJ14/I14</f>
        <v>#DIV/0!</v>
      </c>
      <c r="AJ14" s="72"/>
      <c r="AK14" s="75" t="e">
        <f>+AL14/I14</f>
        <v>#DIV/0!</v>
      </c>
      <c r="AL14" s="72"/>
      <c r="AM14" s="73"/>
      <c r="AN14" s="78">
        <f t="shared" si="12"/>
        <v>0</v>
      </c>
      <c r="AO14" s="75" t="e">
        <f>+AP14/I14</f>
        <v>#DIV/0!</v>
      </c>
      <c r="AP14" s="72"/>
      <c r="AQ14" s="73"/>
      <c r="AR14" s="78">
        <f t="shared" si="13"/>
        <v>0</v>
      </c>
      <c r="AS14" s="75" t="e">
        <f>+AT14/I14</f>
        <v>#DIV/0!</v>
      </c>
      <c r="AT14" s="72"/>
      <c r="AU14" s="73"/>
      <c r="AV14" s="78">
        <f t="shared" si="14"/>
        <v>0</v>
      </c>
      <c r="AW14" s="75" t="e">
        <f>+AX14/I14</f>
        <v>#DIV/0!</v>
      </c>
      <c r="AX14" s="72"/>
      <c r="AY14" s="73"/>
      <c r="AZ14" s="78">
        <f t="shared" si="15"/>
        <v>0</v>
      </c>
      <c r="BA14" s="78"/>
      <c r="BB14" s="78"/>
      <c r="BC14" s="78"/>
      <c r="BD14" s="78"/>
      <c r="BE14" s="78"/>
      <c r="BF14" s="78"/>
      <c r="BG14" s="78"/>
      <c r="BH14" s="78"/>
      <c r="BI14" s="75" t="e">
        <f>+BJ14/I14</f>
        <v>#DIV/0!</v>
      </c>
      <c r="BJ14" s="72"/>
      <c r="BK14" s="73"/>
      <c r="BL14" s="78">
        <f t="shared" si="16"/>
        <v>0</v>
      </c>
      <c r="BM14" s="75" t="e">
        <f>+BN14/I14</f>
        <v>#DIV/0!</v>
      </c>
      <c r="BN14" s="72"/>
    </row>
    <row r="16" spans="1:70" ht="15.75" thickBot="1" x14ac:dyDescent="0.3"/>
    <row r="17" spans="1:38" ht="34.5" customHeight="1" thickBot="1" x14ac:dyDescent="0.3">
      <c r="A17" s="60" t="s">
        <v>25</v>
      </c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2"/>
      <c r="M17" s="60" t="s">
        <v>9</v>
      </c>
      <c r="N17" s="61"/>
      <c r="O17" s="61"/>
      <c r="P17" s="61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  <c r="AG17" s="69"/>
      <c r="AH17" s="69"/>
      <c r="AI17" s="69"/>
      <c r="AJ17" s="70"/>
      <c r="AK17" s="68"/>
      <c r="AL17" s="68"/>
    </row>
    <row r="18" spans="1:38" ht="64.5" customHeight="1" thickBot="1" x14ac:dyDescent="0.3">
      <c r="A18" s="120" t="s">
        <v>20</v>
      </c>
      <c r="B18" s="120" t="s">
        <v>21</v>
      </c>
      <c r="C18" s="122" t="s">
        <v>22</v>
      </c>
      <c r="D18" s="120" t="s">
        <v>23</v>
      </c>
      <c r="E18" s="120" t="s">
        <v>2</v>
      </c>
      <c r="F18" s="122" t="s">
        <v>19</v>
      </c>
      <c r="G18" s="118" t="s">
        <v>24</v>
      </c>
      <c r="H18" s="99" t="s">
        <v>18</v>
      </c>
      <c r="I18" s="100" t="s">
        <v>17</v>
      </c>
      <c r="J18" s="101" t="s">
        <v>10</v>
      </c>
      <c r="K18" s="102" t="s">
        <v>11</v>
      </c>
      <c r="L18" s="98"/>
      <c r="M18" s="52" t="s">
        <v>40</v>
      </c>
      <c r="N18" s="53"/>
      <c r="O18" s="52" t="s">
        <v>43</v>
      </c>
      <c r="P18" s="53"/>
      <c r="Q18" s="52" t="s">
        <v>46</v>
      </c>
      <c r="R18" s="53"/>
      <c r="S18" s="52" t="s">
        <v>49</v>
      </c>
      <c r="T18" s="66"/>
      <c r="U18" s="52" t="s">
        <v>52</v>
      </c>
      <c r="V18" s="66"/>
      <c r="W18" s="52" t="s">
        <v>56</v>
      </c>
      <c r="X18" s="66"/>
      <c r="Y18" s="52" t="s">
        <v>59</v>
      </c>
      <c r="Z18" s="53"/>
      <c r="AA18" s="52" t="s">
        <v>62</v>
      </c>
      <c r="AB18" s="53"/>
      <c r="AC18" s="52" t="s">
        <v>65</v>
      </c>
      <c r="AD18" s="53"/>
      <c r="AE18" s="52" t="s">
        <v>68</v>
      </c>
      <c r="AF18" s="53"/>
      <c r="AG18" s="52" t="s">
        <v>71</v>
      </c>
      <c r="AH18" s="53"/>
      <c r="AI18" s="52" t="s">
        <v>74</v>
      </c>
      <c r="AJ18" s="53"/>
    </row>
    <row r="19" spans="1:38" ht="128.25" thickBot="1" x14ac:dyDescent="0.3">
      <c r="A19" s="121"/>
      <c r="B19" s="121"/>
      <c r="C19" s="123"/>
      <c r="D19" s="121"/>
      <c r="E19" s="121"/>
      <c r="F19" s="123"/>
      <c r="G19" s="119"/>
      <c r="H19" s="40" t="s">
        <v>12</v>
      </c>
      <c r="I19" s="40" t="s">
        <v>12</v>
      </c>
      <c r="J19" s="40" t="s">
        <v>12</v>
      </c>
      <c r="K19" s="40" t="s">
        <v>13</v>
      </c>
      <c r="L19" s="40" t="s">
        <v>14</v>
      </c>
      <c r="M19" s="40" t="s">
        <v>41</v>
      </c>
      <c r="N19" s="40" t="s">
        <v>42</v>
      </c>
      <c r="O19" s="40" t="s">
        <v>44</v>
      </c>
      <c r="P19" s="40" t="s">
        <v>45</v>
      </c>
      <c r="Q19" s="40" t="s">
        <v>47</v>
      </c>
      <c r="R19" s="40" t="s">
        <v>48</v>
      </c>
      <c r="S19" s="40" t="s">
        <v>50</v>
      </c>
      <c r="T19" s="40" t="s">
        <v>51</v>
      </c>
      <c r="U19" s="40" t="s">
        <v>53</v>
      </c>
      <c r="V19" s="40" t="s">
        <v>54</v>
      </c>
      <c r="W19" s="40" t="s">
        <v>57</v>
      </c>
      <c r="X19" s="40" t="s">
        <v>58</v>
      </c>
      <c r="Y19" s="40" t="s">
        <v>60</v>
      </c>
      <c r="Z19" s="40" t="s">
        <v>61</v>
      </c>
      <c r="AA19" s="40" t="s">
        <v>63</v>
      </c>
      <c r="AB19" s="40" t="s">
        <v>64</v>
      </c>
      <c r="AC19" s="40" t="s">
        <v>66</v>
      </c>
      <c r="AD19" s="40" t="s">
        <v>67</v>
      </c>
      <c r="AE19" s="40" t="s">
        <v>69</v>
      </c>
      <c r="AF19" s="40" t="s">
        <v>70</v>
      </c>
      <c r="AG19" s="40" t="s">
        <v>72</v>
      </c>
      <c r="AH19" s="40" t="s">
        <v>73</v>
      </c>
      <c r="AI19" s="40" t="s">
        <v>75</v>
      </c>
      <c r="AJ19" s="40" t="s">
        <v>76</v>
      </c>
    </row>
    <row r="20" spans="1:38" x14ac:dyDescent="0.25">
      <c r="A20" s="109"/>
      <c r="B20" s="8"/>
      <c r="C20" s="104"/>
      <c r="D20" s="7"/>
      <c r="E20" s="9"/>
      <c r="F20" s="8"/>
      <c r="G20" s="9"/>
      <c r="H20" s="85">
        <v>12</v>
      </c>
      <c r="I20" s="90">
        <v>6</v>
      </c>
      <c r="J20" s="94">
        <v>6</v>
      </c>
      <c r="K20" s="95">
        <f>(H20+I20+J20)</f>
        <v>24</v>
      </c>
      <c r="L20" s="128">
        <f>(K20/5)</f>
        <v>4.8</v>
      </c>
      <c r="M20" s="84">
        <f>N4*49.6</f>
        <v>49.6</v>
      </c>
      <c r="N20" s="84">
        <f>(49.6-L20)*N4</f>
        <v>44.800000000000004</v>
      </c>
      <c r="O20" s="84">
        <f>R4*49.6</f>
        <v>0</v>
      </c>
      <c r="P20" s="84">
        <f>(49.6-L20)*R4</f>
        <v>0</v>
      </c>
      <c r="Q20" s="84">
        <f>V4*49.6</f>
        <v>0</v>
      </c>
      <c r="R20" s="84">
        <f>(49.6-L20)*V4</f>
        <v>0</v>
      </c>
      <c r="S20" s="84">
        <f>Z4*49.6</f>
        <v>0</v>
      </c>
      <c r="T20" s="84">
        <f>(49.6-L20)*Z4</f>
        <v>0</v>
      </c>
      <c r="U20" s="84">
        <f>AD4*49.6</f>
        <v>0</v>
      </c>
      <c r="V20" s="84">
        <f>(49.6-L20)*AD4</f>
        <v>0</v>
      </c>
      <c r="W20" s="84">
        <f>AN4*49.6</f>
        <v>992</v>
      </c>
      <c r="X20" s="84">
        <f>(49.6-L20)*AN46</f>
        <v>0</v>
      </c>
      <c r="Y20" s="84">
        <f>AR4*49.6</f>
        <v>992</v>
      </c>
      <c r="Z20" s="84">
        <f>(49.6-L20)*AR4</f>
        <v>896.00000000000011</v>
      </c>
      <c r="AA20" s="84">
        <f>AV4*49.6</f>
        <v>992</v>
      </c>
      <c r="AB20" s="84">
        <f>(49.6-L20)*AV4</f>
        <v>896.00000000000011</v>
      </c>
      <c r="AC20" s="84">
        <f>AZ4*49.6</f>
        <v>992</v>
      </c>
      <c r="AD20" s="84">
        <f>(49.6-L20)*AZ4</f>
        <v>896.00000000000011</v>
      </c>
      <c r="AE20" s="84">
        <f>BD4*49.6</f>
        <v>992</v>
      </c>
      <c r="AF20" s="84">
        <f>(49.6-L20)*BD4</f>
        <v>896.00000000000011</v>
      </c>
      <c r="AG20" s="84">
        <f>BH4*49.6</f>
        <v>992</v>
      </c>
      <c r="AH20" s="84">
        <f>(49.6-L20)*BH4</f>
        <v>896.00000000000011</v>
      </c>
      <c r="AI20" s="84">
        <f>BL4*49.6</f>
        <v>992</v>
      </c>
      <c r="AJ20" s="84">
        <f>(49.6-L20)*BL4</f>
        <v>896.00000000000011</v>
      </c>
    </row>
    <row r="21" spans="1:38" x14ac:dyDescent="0.25">
      <c r="A21" s="110"/>
      <c r="B21" s="15"/>
      <c r="C21" s="105"/>
      <c r="D21" s="10"/>
      <c r="E21" s="12"/>
      <c r="F21" s="11"/>
      <c r="G21" s="12"/>
      <c r="H21" s="86">
        <v>25</v>
      </c>
      <c r="I21" s="91">
        <v>12</v>
      </c>
      <c r="J21" s="91">
        <v>6</v>
      </c>
      <c r="K21" s="82">
        <f t="shared" ref="K21:K29" si="17">(H21+I21+J21)</f>
        <v>43</v>
      </c>
      <c r="L21" s="129">
        <f t="shared" ref="L21:L29" si="18">(K21/5)</f>
        <v>8.6</v>
      </c>
      <c r="M21" s="84">
        <f t="shared" ref="M21:M29" si="19">N5*49.6</f>
        <v>545.6</v>
      </c>
      <c r="N21" s="84">
        <f t="shared" ref="N21:N29" si="20">(49.6-L21)*N5</f>
        <v>451</v>
      </c>
      <c r="O21" s="84">
        <f t="shared" ref="O21:O29" si="21">R5*49.6</f>
        <v>297.60000000000002</v>
      </c>
      <c r="P21" s="84">
        <f t="shared" ref="P21:P29" si="22">(49.6-L21)*R5</f>
        <v>246</v>
      </c>
      <c r="Q21" s="84">
        <f t="shared" ref="Q21:Q29" si="23">V5*49.6</f>
        <v>0</v>
      </c>
      <c r="R21" s="84">
        <f t="shared" ref="R21:R29" si="24">(49.6-L21)*V5</f>
        <v>0</v>
      </c>
      <c r="S21" s="84">
        <f t="shared" ref="S21:S29" si="25">Z5*49.6</f>
        <v>198.4</v>
      </c>
      <c r="T21" s="84">
        <f t="shared" ref="T21:T29" si="26">(49.6-L21)*Z5</f>
        <v>164</v>
      </c>
      <c r="U21" s="84">
        <f t="shared" ref="U21:U29" si="27">AD5*49.6</f>
        <v>0</v>
      </c>
      <c r="V21" s="84">
        <f t="shared" ref="V21:V29" si="28">(49.6-L21)*AD5</f>
        <v>0</v>
      </c>
      <c r="W21" s="84">
        <f t="shared" ref="W21:W29" si="29">AN5*49.6</f>
        <v>496</v>
      </c>
      <c r="X21" s="84">
        <f t="shared" ref="X21:X29" si="30">(49.6-L21)*AN47</f>
        <v>0</v>
      </c>
      <c r="Y21" s="84">
        <f t="shared" ref="Y21:Y29" si="31">AR5*49.6</f>
        <v>496</v>
      </c>
      <c r="Z21" s="84">
        <f t="shared" ref="Z21:Z29" si="32">(49.6-L21)*AR5</f>
        <v>410</v>
      </c>
      <c r="AA21" s="84">
        <f t="shared" ref="AA21:AA29" si="33">AV5*49.6</f>
        <v>496</v>
      </c>
      <c r="AB21" s="84">
        <f t="shared" ref="AB21:AB29" si="34">(49.6-L21)*AV5</f>
        <v>410</v>
      </c>
      <c r="AC21" s="84">
        <f t="shared" ref="AC21:AC29" si="35">AZ5*49.6</f>
        <v>496</v>
      </c>
      <c r="AD21" s="84">
        <f t="shared" ref="AD21:AD29" si="36">(49.6-L21)*AZ5</f>
        <v>410</v>
      </c>
      <c r="AE21" s="84">
        <f t="shared" ref="AE21:AE29" si="37">BD5*49.6</f>
        <v>0</v>
      </c>
      <c r="AF21" s="84">
        <f t="shared" ref="AF21:AF29" si="38">(49.6-L21)*BD5</f>
        <v>0</v>
      </c>
      <c r="AG21" s="84">
        <f t="shared" ref="AG21:AG29" si="39">BH5*49.6</f>
        <v>0</v>
      </c>
      <c r="AH21" s="84">
        <f t="shared" ref="AH21:AH29" si="40">(49.6-L21)*BH5</f>
        <v>0</v>
      </c>
      <c r="AI21" s="84">
        <f t="shared" ref="AI21:AI29" si="41">BL5*49.6</f>
        <v>496</v>
      </c>
      <c r="AJ21" s="84">
        <f t="shared" ref="AJ21:AJ29" si="42">(49.6-L21)*BL5</f>
        <v>410</v>
      </c>
    </row>
    <row r="22" spans="1:38" x14ac:dyDescent="0.25">
      <c r="A22" s="110"/>
      <c r="B22" s="15"/>
      <c r="C22" s="105"/>
      <c r="D22" s="10"/>
      <c r="E22" s="12"/>
      <c r="F22" s="11"/>
      <c r="G22" s="13"/>
      <c r="H22" s="86"/>
      <c r="I22" s="91"/>
      <c r="J22" s="91"/>
      <c r="K22" s="82">
        <f t="shared" si="17"/>
        <v>0</v>
      </c>
      <c r="L22" s="129">
        <f t="shared" si="18"/>
        <v>0</v>
      </c>
      <c r="M22" s="84">
        <f t="shared" si="19"/>
        <v>0</v>
      </c>
      <c r="N22" s="84">
        <f t="shared" si="20"/>
        <v>0</v>
      </c>
      <c r="O22" s="84">
        <f t="shared" si="21"/>
        <v>0</v>
      </c>
      <c r="P22" s="84">
        <f t="shared" si="22"/>
        <v>0</v>
      </c>
      <c r="Q22" s="84">
        <f t="shared" si="23"/>
        <v>0</v>
      </c>
      <c r="R22" s="84">
        <f t="shared" si="24"/>
        <v>0</v>
      </c>
      <c r="S22" s="84">
        <f t="shared" si="25"/>
        <v>0</v>
      </c>
      <c r="T22" s="84">
        <f t="shared" si="26"/>
        <v>0</v>
      </c>
      <c r="U22" s="84">
        <f t="shared" si="27"/>
        <v>0</v>
      </c>
      <c r="V22" s="84">
        <f t="shared" si="28"/>
        <v>0</v>
      </c>
      <c r="W22" s="84">
        <f t="shared" si="29"/>
        <v>0</v>
      </c>
      <c r="X22" s="84">
        <f t="shared" si="30"/>
        <v>0</v>
      </c>
      <c r="Y22" s="84">
        <f t="shared" si="31"/>
        <v>0</v>
      </c>
      <c r="Z22" s="84">
        <f t="shared" si="32"/>
        <v>0</v>
      </c>
      <c r="AA22" s="84">
        <f t="shared" si="33"/>
        <v>0</v>
      </c>
      <c r="AB22" s="84">
        <f t="shared" si="34"/>
        <v>0</v>
      </c>
      <c r="AC22" s="84">
        <f t="shared" si="35"/>
        <v>0</v>
      </c>
      <c r="AD22" s="84">
        <f t="shared" si="36"/>
        <v>0</v>
      </c>
      <c r="AE22" s="84">
        <f t="shared" si="37"/>
        <v>0</v>
      </c>
      <c r="AF22" s="84">
        <f t="shared" si="38"/>
        <v>0</v>
      </c>
      <c r="AG22" s="84">
        <f t="shared" si="39"/>
        <v>0</v>
      </c>
      <c r="AH22" s="84">
        <f t="shared" si="40"/>
        <v>0</v>
      </c>
      <c r="AI22" s="84">
        <f t="shared" si="41"/>
        <v>0</v>
      </c>
      <c r="AJ22" s="84">
        <f t="shared" si="42"/>
        <v>0</v>
      </c>
    </row>
    <row r="23" spans="1:38" x14ac:dyDescent="0.25">
      <c r="A23" s="110"/>
      <c r="B23" s="15"/>
      <c r="C23" s="106"/>
      <c r="D23" s="14"/>
      <c r="E23" s="45"/>
      <c r="F23" s="15"/>
      <c r="G23" s="16"/>
      <c r="H23" s="87"/>
      <c r="I23" s="91"/>
      <c r="J23" s="91"/>
      <c r="K23" s="82">
        <f t="shared" si="17"/>
        <v>0</v>
      </c>
      <c r="L23" s="129">
        <f t="shared" si="18"/>
        <v>0</v>
      </c>
      <c r="M23" s="84">
        <f t="shared" si="19"/>
        <v>0</v>
      </c>
      <c r="N23" s="84">
        <f t="shared" si="20"/>
        <v>0</v>
      </c>
      <c r="O23" s="84">
        <f t="shared" si="21"/>
        <v>0</v>
      </c>
      <c r="P23" s="84">
        <f t="shared" si="22"/>
        <v>0</v>
      </c>
      <c r="Q23" s="84">
        <f t="shared" si="23"/>
        <v>0</v>
      </c>
      <c r="R23" s="84">
        <f t="shared" si="24"/>
        <v>0</v>
      </c>
      <c r="S23" s="84">
        <f t="shared" si="25"/>
        <v>0</v>
      </c>
      <c r="T23" s="84">
        <f t="shared" si="26"/>
        <v>0</v>
      </c>
      <c r="U23" s="84">
        <f t="shared" si="27"/>
        <v>0</v>
      </c>
      <c r="V23" s="84">
        <f t="shared" si="28"/>
        <v>0</v>
      </c>
      <c r="W23" s="84">
        <f t="shared" si="29"/>
        <v>0</v>
      </c>
      <c r="X23" s="84">
        <f t="shared" si="30"/>
        <v>0</v>
      </c>
      <c r="Y23" s="84">
        <f t="shared" si="31"/>
        <v>0</v>
      </c>
      <c r="Z23" s="84">
        <f t="shared" si="32"/>
        <v>0</v>
      </c>
      <c r="AA23" s="84">
        <f t="shared" si="33"/>
        <v>0</v>
      </c>
      <c r="AB23" s="84">
        <f t="shared" si="34"/>
        <v>0</v>
      </c>
      <c r="AC23" s="84">
        <f t="shared" si="35"/>
        <v>0</v>
      </c>
      <c r="AD23" s="84">
        <f t="shared" si="36"/>
        <v>0</v>
      </c>
      <c r="AE23" s="84">
        <f t="shared" si="37"/>
        <v>0</v>
      </c>
      <c r="AF23" s="84">
        <f t="shared" si="38"/>
        <v>0</v>
      </c>
      <c r="AG23" s="84">
        <f t="shared" si="39"/>
        <v>0</v>
      </c>
      <c r="AH23" s="84">
        <f t="shared" si="40"/>
        <v>0</v>
      </c>
      <c r="AI23" s="84">
        <f t="shared" si="41"/>
        <v>0</v>
      </c>
      <c r="AJ23" s="84">
        <f t="shared" si="42"/>
        <v>0</v>
      </c>
    </row>
    <row r="24" spans="1:38" x14ac:dyDescent="0.25">
      <c r="A24" s="110"/>
      <c r="B24" s="15"/>
      <c r="C24" s="106"/>
      <c r="D24" s="14"/>
      <c r="E24" s="45"/>
      <c r="F24" s="15"/>
      <c r="G24" s="16"/>
      <c r="H24" s="87"/>
      <c r="I24" s="91"/>
      <c r="J24" s="91"/>
      <c r="K24" s="82">
        <f t="shared" si="17"/>
        <v>0</v>
      </c>
      <c r="L24" s="129">
        <f t="shared" si="18"/>
        <v>0</v>
      </c>
      <c r="M24" s="84">
        <f t="shared" si="19"/>
        <v>0</v>
      </c>
      <c r="N24" s="84">
        <f t="shared" si="20"/>
        <v>0</v>
      </c>
      <c r="O24" s="84">
        <f t="shared" si="21"/>
        <v>0</v>
      </c>
      <c r="P24" s="84">
        <f t="shared" si="22"/>
        <v>0</v>
      </c>
      <c r="Q24" s="84">
        <f t="shared" si="23"/>
        <v>0</v>
      </c>
      <c r="R24" s="84">
        <f t="shared" si="24"/>
        <v>0</v>
      </c>
      <c r="S24" s="84">
        <f t="shared" si="25"/>
        <v>0</v>
      </c>
      <c r="T24" s="84">
        <f t="shared" si="26"/>
        <v>0</v>
      </c>
      <c r="U24" s="84">
        <f t="shared" si="27"/>
        <v>0</v>
      </c>
      <c r="V24" s="84">
        <f t="shared" si="28"/>
        <v>0</v>
      </c>
      <c r="W24" s="84">
        <f t="shared" si="29"/>
        <v>0</v>
      </c>
      <c r="X24" s="84">
        <f t="shared" si="30"/>
        <v>0</v>
      </c>
      <c r="Y24" s="84">
        <f t="shared" si="31"/>
        <v>0</v>
      </c>
      <c r="Z24" s="84">
        <f t="shared" si="32"/>
        <v>0</v>
      </c>
      <c r="AA24" s="84">
        <f t="shared" si="33"/>
        <v>0</v>
      </c>
      <c r="AB24" s="84">
        <f t="shared" si="34"/>
        <v>0</v>
      </c>
      <c r="AC24" s="84">
        <f t="shared" si="35"/>
        <v>0</v>
      </c>
      <c r="AD24" s="84">
        <f t="shared" si="36"/>
        <v>0</v>
      </c>
      <c r="AE24" s="84">
        <f t="shared" si="37"/>
        <v>0</v>
      </c>
      <c r="AF24" s="84">
        <f t="shared" si="38"/>
        <v>0</v>
      </c>
      <c r="AG24" s="84">
        <f t="shared" si="39"/>
        <v>0</v>
      </c>
      <c r="AH24" s="84">
        <f t="shared" si="40"/>
        <v>0</v>
      </c>
      <c r="AI24" s="84">
        <f t="shared" si="41"/>
        <v>0</v>
      </c>
      <c r="AJ24" s="84">
        <f t="shared" si="42"/>
        <v>0</v>
      </c>
    </row>
    <row r="25" spans="1:38" x14ac:dyDescent="0.25">
      <c r="A25" s="110"/>
      <c r="B25" s="15"/>
      <c r="C25" s="107"/>
      <c r="D25" s="17"/>
      <c r="E25" s="46"/>
      <c r="F25" s="18"/>
      <c r="G25" s="19"/>
      <c r="H25" s="88"/>
      <c r="I25" s="92"/>
      <c r="J25" s="92"/>
      <c r="K25" s="82">
        <f t="shared" si="17"/>
        <v>0</v>
      </c>
      <c r="L25" s="129">
        <f t="shared" si="18"/>
        <v>0</v>
      </c>
      <c r="M25" s="84">
        <f t="shared" si="19"/>
        <v>0</v>
      </c>
      <c r="N25" s="84">
        <f t="shared" si="20"/>
        <v>0</v>
      </c>
      <c r="O25" s="84">
        <f t="shared" si="21"/>
        <v>0</v>
      </c>
      <c r="P25" s="84">
        <f t="shared" si="22"/>
        <v>0</v>
      </c>
      <c r="Q25" s="84">
        <f t="shared" si="23"/>
        <v>0</v>
      </c>
      <c r="R25" s="84">
        <f t="shared" si="24"/>
        <v>0</v>
      </c>
      <c r="S25" s="84">
        <f t="shared" si="25"/>
        <v>0</v>
      </c>
      <c r="T25" s="84">
        <f t="shared" si="26"/>
        <v>0</v>
      </c>
      <c r="U25" s="84">
        <f t="shared" si="27"/>
        <v>0</v>
      </c>
      <c r="V25" s="84">
        <f t="shared" si="28"/>
        <v>0</v>
      </c>
      <c r="W25" s="84">
        <f t="shared" si="29"/>
        <v>0</v>
      </c>
      <c r="X25" s="84">
        <f t="shared" si="30"/>
        <v>0</v>
      </c>
      <c r="Y25" s="84">
        <f t="shared" si="31"/>
        <v>0</v>
      </c>
      <c r="Z25" s="84">
        <f t="shared" si="32"/>
        <v>0</v>
      </c>
      <c r="AA25" s="84">
        <f t="shared" si="33"/>
        <v>0</v>
      </c>
      <c r="AB25" s="84">
        <f t="shared" si="34"/>
        <v>0</v>
      </c>
      <c r="AC25" s="84">
        <f t="shared" si="35"/>
        <v>0</v>
      </c>
      <c r="AD25" s="84">
        <f t="shared" si="36"/>
        <v>0</v>
      </c>
      <c r="AE25" s="84">
        <f t="shared" si="37"/>
        <v>0</v>
      </c>
      <c r="AF25" s="84">
        <f t="shared" si="38"/>
        <v>0</v>
      </c>
      <c r="AG25" s="84">
        <f t="shared" si="39"/>
        <v>0</v>
      </c>
      <c r="AH25" s="84">
        <f t="shared" si="40"/>
        <v>0</v>
      </c>
      <c r="AI25" s="84">
        <f t="shared" si="41"/>
        <v>0</v>
      </c>
      <c r="AJ25" s="84">
        <f t="shared" si="42"/>
        <v>0</v>
      </c>
    </row>
    <row r="26" spans="1:38" x14ac:dyDescent="0.25">
      <c r="A26" s="110"/>
      <c r="B26" s="15"/>
      <c r="C26" s="106"/>
      <c r="D26" s="14"/>
      <c r="E26" s="45"/>
      <c r="F26" s="15"/>
      <c r="G26" s="16"/>
      <c r="H26" s="87"/>
      <c r="I26" s="91"/>
      <c r="J26" s="91"/>
      <c r="K26" s="82">
        <f t="shared" si="17"/>
        <v>0</v>
      </c>
      <c r="L26" s="129">
        <f t="shared" si="18"/>
        <v>0</v>
      </c>
      <c r="M26" s="84">
        <f t="shared" si="19"/>
        <v>0</v>
      </c>
      <c r="N26" s="84">
        <f t="shared" si="20"/>
        <v>0</v>
      </c>
      <c r="O26" s="84">
        <f t="shared" si="21"/>
        <v>0</v>
      </c>
      <c r="P26" s="84">
        <f t="shared" si="22"/>
        <v>0</v>
      </c>
      <c r="Q26" s="84">
        <f t="shared" si="23"/>
        <v>0</v>
      </c>
      <c r="R26" s="84">
        <f t="shared" si="24"/>
        <v>0</v>
      </c>
      <c r="S26" s="84">
        <f t="shared" si="25"/>
        <v>0</v>
      </c>
      <c r="T26" s="84">
        <f t="shared" si="26"/>
        <v>0</v>
      </c>
      <c r="U26" s="84">
        <f t="shared" si="27"/>
        <v>0</v>
      </c>
      <c r="V26" s="84">
        <f t="shared" si="28"/>
        <v>0</v>
      </c>
      <c r="W26" s="84">
        <f t="shared" si="29"/>
        <v>0</v>
      </c>
      <c r="X26" s="84">
        <f t="shared" si="30"/>
        <v>0</v>
      </c>
      <c r="Y26" s="84">
        <f t="shared" si="31"/>
        <v>0</v>
      </c>
      <c r="Z26" s="84">
        <f t="shared" si="32"/>
        <v>0</v>
      </c>
      <c r="AA26" s="84">
        <f t="shared" si="33"/>
        <v>0</v>
      </c>
      <c r="AB26" s="84">
        <f t="shared" si="34"/>
        <v>0</v>
      </c>
      <c r="AC26" s="84">
        <f t="shared" si="35"/>
        <v>0</v>
      </c>
      <c r="AD26" s="84">
        <f t="shared" si="36"/>
        <v>0</v>
      </c>
      <c r="AE26" s="84">
        <f t="shared" si="37"/>
        <v>0</v>
      </c>
      <c r="AF26" s="84">
        <f t="shared" si="38"/>
        <v>0</v>
      </c>
      <c r="AG26" s="84">
        <f t="shared" si="39"/>
        <v>0</v>
      </c>
      <c r="AH26" s="84">
        <f t="shared" si="40"/>
        <v>0</v>
      </c>
      <c r="AI26" s="84">
        <f t="shared" si="41"/>
        <v>0</v>
      </c>
      <c r="AJ26" s="84">
        <f t="shared" si="42"/>
        <v>0</v>
      </c>
    </row>
    <row r="27" spans="1:38" x14ac:dyDescent="0.25">
      <c r="A27" s="110"/>
      <c r="B27" s="15"/>
      <c r="C27" s="106"/>
      <c r="D27" s="14"/>
      <c r="E27" s="45"/>
      <c r="F27" s="15"/>
      <c r="G27" s="16"/>
      <c r="H27" s="87"/>
      <c r="I27" s="91"/>
      <c r="J27" s="91"/>
      <c r="K27" s="82">
        <f t="shared" si="17"/>
        <v>0</v>
      </c>
      <c r="L27" s="129">
        <f t="shared" si="18"/>
        <v>0</v>
      </c>
      <c r="M27" s="84">
        <f t="shared" si="19"/>
        <v>0</v>
      </c>
      <c r="N27" s="84">
        <f t="shared" si="20"/>
        <v>0</v>
      </c>
      <c r="O27" s="84">
        <f t="shared" si="21"/>
        <v>0</v>
      </c>
      <c r="P27" s="84">
        <f t="shared" si="22"/>
        <v>0</v>
      </c>
      <c r="Q27" s="84">
        <f t="shared" si="23"/>
        <v>0</v>
      </c>
      <c r="R27" s="84">
        <f t="shared" si="24"/>
        <v>0</v>
      </c>
      <c r="S27" s="84">
        <f t="shared" si="25"/>
        <v>0</v>
      </c>
      <c r="T27" s="84">
        <f t="shared" si="26"/>
        <v>0</v>
      </c>
      <c r="U27" s="84">
        <f t="shared" si="27"/>
        <v>0</v>
      </c>
      <c r="V27" s="84">
        <f t="shared" si="28"/>
        <v>0</v>
      </c>
      <c r="W27" s="84">
        <f t="shared" si="29"/>
        <v>0</v>
      </c>
      <c r="X27" s="84">
        <f t="shared" si="30"/>
        <v>0</v>
      </c>
      <c r="Y27" s="84">
        <f t="shared" si="31"/>
        <v>0</v>
      </c>
      <c r="Z27" s="84">
        <f t="shared" si="32"/>
        <v>0</v>
      </c>
      <c r="AA27" s="84">
        <f t="shared" si="33"/>
        <v>0</v>
      </c>
      <c r="AB27" s="84">
        <f t="shared" si="34"/>
        <v>0</v>
      </c>
      <c r="AC27" s="84">
        <f t="shared" si="35"/>
        <v>0</v>
      </c>
      <c r="AD27" s="84">
        <f t="shared" si="36"/>
        <v>0</v>
      </c>
      <c r="AE27" s="84">
        <f t="shared" si="37"/>
        <v>0</v>
      </c>
      <c r="AF27" s="84">
        <f t="shared" si="38"/>
        <v>0</v>
      </c>
      <c r="AG27" s="84">
        <f t="shared" si="39"/>
        <v>0</v>
      </c>
      <c r="AH27" s="84">
        <f t="shared" si="40"/>
        <v>0</v>
      </c>
      <c r="AI27" s="84">
        <f t="shared" si="41"/>
        <v>0</v>
      </c>
      <c r="AJ27" s="84">
        <f t="shared" si="42"/>
        <v>0</v>
      </c>
    </row>
    <row r="28" spans="1:38" x14ac:dyDescent="0.25">
      <c r="A28" s="110"/>
      <c r="B28" s="15"/>
      <c r="C28" s="107"/>
      <c r="D28" s="17"/>
      <c r="E28" s="46"/>
      <c r="F28" s="18"/>
      <c r="G28" s="19"/>
      <c r="H28" s="88"/>
      <c r="I28" s="92"/>
      <c r="J28" s="92"/>
      <c r="K28" s="82">
        <f t="shared" si="17"/>
        <v>0</v>
      </c>
      <c r="L28" s="129">
        <f t="shared" si="18"/>
        <v>0</v>
      </c>
      <c r="M28" s="84">
        <f t="shared" si="19"/>
        <v>0</v>
      </c>
      <c r="N28" s="84">
        <f t="shared" si="20"/>
        <v>0</v>
      </c>
      <c r="O28" s="84">
        <f t="shared" si="21"/>
        <v>0</v>
      </c>
      <c r="P28" s="84">
        <f t="shared" si="22"/>
        <v>0</v>
      </c>
      <c r="Q28" s="84">
        <f t="shared" si="23"/>
        <v>0</v>
      </c>
      <c r="R28" s="84">
        <f t="shared" si="24"/>
        <v>0</v>
      </c>
      <c r="S28" s="84">
        <f t="shared" si="25"/>
        <v>0</v>
      </c>
      <c r="T28" s="84">
        <f t="shared" si="26"/>
        <v>0</v>
      </c>
      <c r="U28" s="84">
        <f t="shared" si="27"/>
        <v>0</v>
      </c>
      <c r="V28" s="84">
        <f t="shared" si="28"/>
        <v>0</v>
      </c>
      <c r="W28" s="84">
        <f t="shared" si="29"/>
        <v>0</v>
      </c>
      <c r="X28" s="84">
        <f t="shared" si="30"/>
        <v>0</v>
      </c>
      <c r="Y28" s="84">
        <f t="shared" si="31"/>
        <v>0</v>
      </c>
      <c r="Z28" s="84">
        <f t="shared" si="32"/>
        <v>0</v>
      </c>
      <c r="AA28" s="84">
        <f t="shared" si="33"/>
        <v>0</v>
      </c>
      <c r="AB28" s="84">
        <f t="shared" si="34"/>
        <v>0</v>
      </c>
      <c r="AC28" s="84">
        <f t="shared" si="35"/>
        <v>0</v>
      </c>
      <c r="AD28" s="84">
        <f t="shared" si="36"/>
        <v>0</v>
      </c>
      <c r="AE28" s="84">
        <f t="shared" si="37"/>
        <v>0</v>
      </c>
      <c r="AF28" s="84">
        <f t="shared" si="38"/>
        <v>0</v>
      </c>
      <c r="AG28" s="84">
        <f t="shared" si="39"/>
        <v>0</v>
      </c>
      <c r="AH28" s="84">
        <f t="shared" si="40"/>
        <v>0</v>
      </c>
      <c r="AI28" s="84">
        <f t="shared" si="41"/>
        <v>0</v>
      </c>
      <c r="AJ28" s="84">
        <f t="shared" si="42"/>
        <v>0</v>
      </c>
    </row>
    <row r="29" spans="1:38" ht="15.75" thickBot="1" x14ac:dyDescent="0.3">
      <c r="A29" s="111"/>
      <c r="B29" s="21"/>
      <c r="C29" s="108"/>
      <c r="D29" s="20"/>
      <c r="E29" s="47"/>
      <c r="F29" s="21"/>
      <c r="G29" s="22"/>
      <c r="H29" s="89"/>
      <c r="I29" s="93"/>
      <c r="J29" s="93"/>
      <c r="K29" s="83">
        <f t="shared" si="17"/>
        <v>0</v>
      </c>
      <c r="L29" s="130">
        <f t="shared" si="18"/>
        <v>0</v>
      </c>
      <c r="M29" s="131">
        <f t="shared" si="19"/>
        <v>0</v>
      </c>
      <c r="N29" s="131">
        <f t="shared" si="20"/>
        <v>0</v>
      </c>
      <c r="O29" s="131">
        <f t="shared" si="21"/>
        <v>0</v>
      </c>
      <c r="P29" s="131">
        <f t="shared" si="22"/>
        <v>0</v>
      </c>
      <c r="Q29" s="131">
        <f t="shared" si="23"/>
        <v>0</v>
      </c>
      <c r="R29" s="131">
        <f t="shared" si="24"/>
        <v>0</v>
      </c>
      <c r="S29" s="131">
        <f t="shared" si="25"/>
        <v>0</v>
      </c>
      <c r="T29" s="131">
        <f t="shared" si="26"/>
        <v>0</v>
      </c>
      <c r="U29" s="131">
        <f t="shared" si="27"/>
        <v>0</v>
      </c>
      <c r="V29" s="131">
        <f t="shared" si="28"/>
        <v>0</v>
      </c>
      <c r="W29" s="131">
        <f t="shared" si="29"/>
        <v>0</v>
      </c>
      <c r="X29" s="131">
        <f t="shared" si="30"/>
        <v>0</v>
      </c>
      <c r="Y29" s="131">
        <f t="shared" si="31"/>
        <v>0</v>
      </c>
      <c r="Z29" s="131">
        <f t="shared" si="32"/>
        <v>0</v>
      </c>
      <c r="AA29" s="131">
        <f t="shared" si="33"/>
        <v>0</v>
      </c>
      <c r="AB29" s="131">
        <f t="shared" si="34"/>
        <v>0</v>
      </c>
      <c r="AC29" s="131">
        <f t="shared" si="35"/>
        <v>0</v>
      </c>
      <c r="AD29" s="131">
        <f t="shared" si="36"/>
        <v>0</v>
      </c>
      <c r="AE29" s="131">
        <f t="shared" si="37"/>
        <v>0</v>
      </c>
      <c r="AF29" s="131">
        <f t="shared" si="38"/>
        <v>0</v>
      </c>
      <c r="AG29" s="131">
        <f t="shared" si="39"/>
        <v>0</v>
      </c>
      <c r="AH29" s="131">
        <f t="shared" si="40"/>
        <v>0</v>
      </c>
      <c r="AI29" s="131">
        <f t="shared" si="41"/>
        <v>0</v>
      </c>
      <c r="AJ29" s="131">
        <f t="shared" si="42"/>
        <v>0</v>
      </c>
    </row>
  </sheetData>
  <mergeCells count="39">
    <mergeCell ref="AE2:AF2"/>
    <mergeCell ref="AG2:AH2"/>
    <mergeCell ref="AI2:AJ2"/>
    <mergeCell ref="AI18:AJ18"/>
    <mergeCell ref="BE2:BH2"/>
    <mergeCell ref="BA2:BD2"/>
    <mergeCell ref="A17:L17"/>
    <mergeCell ref="A2:J2"/>
    <mergeCell ref="G18:G19"/>
    <mergeCell ref="F18:F19"/>
    <mergeCell ref="E18:E19"/>
    <mergeCell ref="D18:D19"/>
    <mergeCell ref="C18:C19"/>
    <mergeCell ref="B18:B19"/>
    <mergeCell ref="A18:A19"/>
    <mergeCell ref="S2:V2"/>
    <mergeCell ref="W2:Z2"/>
    <mergeCell ref="BI2:BL2"/>
    <mergeCell ref="K2:N2"/>
    <mergeCell ref="AA18:AB18"/>
    <mergeCell ref="S18:T18"/>
    <mergeCell ref="W18:X18"/>
    <mergeCell ref="Y18:Z18"/>
    <mergeCell ref="U18:V18"/>
    <mergeCell ref="AC18:AD18"/>
    <mergeCell ref="AE18:AF18"/>
    <mergeCell ref="AG18:AH18"/>
    <mergeCell ref="BM2:BN2"/>
    <mergeCell ref="AA2:AD2"/>
    <mergeCell ref="AK2:AN2"/>
    <mergeCell ref="AO2:AR2"/>
    <mergeCell ref="AW2:AZ2"/>
    <mergeCell ref="AS2:AV2"/>
    <mergeCell ref="O2:R2"/>
    <mergeCell ref="O18:P18"/>
    <mergeCell ref="K18:L18"/>
    <mergeCell ref="M18:N18"/>
    <mergeCell ref="Q18:R18"/>
    <mergeCell ref="M17:P17"/>
  </mergeCells>
  <dataValidations count="1">
    <dataValidation type="list" allowBlank="1" showInputMessage="1" showErrorMessage="1" sqref="G4:H14">
      <formula1>#REF!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mariamolina</dc:creator>
  <cp:lastModifiedBy>mariamolina</cp:lastModifiedBy>
  <dcterms:created xsi:type="dcterms:W3CDTF">2018-08-21T16:25:03Z</dcterms:created>
  <dcterms:modified xsi:type="dcterms:W3CDTF">2018-12-14T22:56:01Z</dcterms:modified>
</cp:coreProperties>
</file>